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K:\business\情報@情報\03_例規･計画関係\〇個人情報ファイル簿\R07.01.29_【新規　財政係】個人情報ファイル簿の作成について\"/>
    </mc:Choice>
  </mc:AlternateContent>
  <xr:revisionPtr revIDLastSave="0" documentId="13_ncr:1_{86FBE5A7-D38A-4EAA-B31C-FEF0D3BA3C83}" xr6:coauthVersionLast="36" xr6:coauthVersionMax="36" xr10:uidLastSave="{00000000-0000-0000-0000-000000000000}"/>
  <bookViews>
    <workbookView xWindow="360" yWindow="90" windowWidth="20340" windowHeight="8100" activeTab="1" xr2:uid="{00000000-000D-0000-FFFF-FFFF00000000}"/>
  </bookViews>
  <sheets>
    <sheet name="個人ファイル簿一覧" sheetId="5" r:id="rId1"/>
    <sheet name="個人情報ファイル簿" sheetId="1" r:id="rId2"/>
    <sheet name="データ" sheetId="6" state="hidden" r:id="rId3"/>
    <sheet name="所属単位の保有個人情報ファイル数" sheetId="8" state="hidden" r:id="rId4"/>
    <sheet name="所属No." sheetId="2" state="hidden" r:id="rId5"/>
  </sheets>
  <definedNames>
    <definedName name="_xlnm._FilterDatabase" localSheetId="2" hidden="1">データ!$A$1:$R$102</definedName>
    <definedName name="_xlnm._FilterDatabase" localSheetId="0" hidden="1">個人ファイル簿一覧!$A$2:$G$2</definedName>
    <definedName name="_xlnm.Print_Area" localSheetId="0">個人ファイル簿一覧!$A$1:$G$104</definedName>
    <definedName name="_xlnm.Print_Titles" localSheetId="0">個人ファイル簿一覧!$1:$2</definedName>
    <definedName name="_xlnm.Print_Titles" localSheetId="3">所属単位の保有個人情報ファイル数!$4:$4</definedName>
  </definedNames>
  <calcPr calcId="191029"/>
</workbook>
</file>

<file path=xl/calcChain.xml><?xml version="1.0" encoding="utf-8"?>
<calcChain xmlns="http://schemas.openxmlformats.org/spreadsheetml/2006/main">
  <c r="D5" i="8" l="1"/>
  <c r="L17" i="1" l="1"/>
  <c r="F32" i="8" l="1"/>
  <c r="C17" i="1" l="1"/>
  <c r="C16" i="1"/>
  <c r="C15" i="1"/>
  <c r="C14" i="1"/>
  <c r="C5" i="1"/>
  <c r="E32" i="8"/>
  <c r="D31" i="8"/>
  <c r="D30" i="8"/>
  <c r="D29" i="8"/>
  <c r="D28" i="8"/>
  <c r="D27" i="8"/>
  <c r="D26" i="8"/>
  <c r="D25" i="8"/>
  <c r="D24" i="8"/>
  <c r="D23" i="8"/>
  <c r="D22" i="8"/>
  <c r="D21" i="8"/>
  <c r="D20" i="8"/>
  <c r="G32" i="8"/>
  <c r="D19" i="8"/>
  <c r="D18" i="8"/>
  <c r="D17" i="8"/>
  <c r="D16" i="8"/>
  <c r="D15" i="8"/>
  <c r="D14" i="8"/>
  <c r="D13" i="8"/>
  <c r="D12" i="8"/>
  <c r="D11" i="8"/>
  <c r="D10" i="8"/>
  <c r="D9" i="8"/>
  <c r="D8" i="8"/>
  <c r="D7" i="8"/>
  <c r="D6" i="8"/>
  <c r="D32" i="8" l="1"/>
  <c r="C13" i="1"/>
  <c r="C12" i="1"/>
  <c r="C11" i="1"/>
  <c r="C10" i="1"/>
  <c r="C9" i="1"/>
  <c r="C8" i="1"/>
  <c r="C7" i="1"/>
  <c r="C6" i="1"/>
  <c r="H4" i="1"/>
  <c r="D4" i="1"/>
</calcChain>
</file>

<file path=xl/sharedStrings.xml><?xml version="1.0" encoding="utf-8"?>
<sst xmlns="http://schemas.openxmlformats.org/spreadsheetml/2006/main" count="1766" uniqueCount="904">
  <si>
    <t>管理番号</t>
  </si>
  <si>
    <t>届出年月日</t>
  </si>
  <si>
    <t>個人情報ファイルの名称</t>
  </si>
  <si>
    <t>主務課</t>
  </si>
  <si>
    <t>保険医療課</t>
    <rPh sb="0" eb="2">
      <t>ホケン</t>
    </rPh>
    <rPh sb="2" eb="4">
      <t>イリョウ</t>
    </rPh>
    <rPh sb="4" eb="5">
      <t>カ</t>
    </rPh>
    <phoneticPr fontId="4"/>
  </si>
  <si>
    <t>議会事務局</t>
    <rPh sb="0" eb="2">
      <t>ギカイ</t>
    </rPh>
    <rPh sb="2" eb="5">
      <t>ジムキョク</t>
    </rPh>
    <phoneticPr fontId="4"/>
  </si>
  <si>
    <t>水道課</t>
  </si>
  <si>
    <t>消防署</t>
    <rPh sb="0" eb="2">
      <t>ショウボウ</t>
    </rPh>
    <rPh sb="2" eb="3">
      <t>ショ</t>
    </rPh>
    <phoneticPr fontId="4"/>
  </si>
  <si>
    <t>消防本部</t>
    <rPh sb="0" eb="2">
      <t>ショウボウ</t>
    </rPh>
    <rPh sb="2" eb="3">
      <t>ホン</t>
    </rPh>
    <rPh sb="3" eb="4">
      <t>ブ</t>
    </rPh>
    <phoneticPr fontId="4"/>
  </si>
  <si>
    <t>教育課</t>
  </si>
  <si>
    <t>小中学校給食センター</t>
  </si>
  <si>
    <t>図書館</t>
  </si>
  <si>
    <t>生涯学習課</t>
    <rPh sb="0" eb="2">
      <t>ショウガイ</t>
    </rPh>
    <rPh sb="2" eb="4">
      <t>ガクシュウ</t>
    </rPh>
    <rPh sb="4" eb="5">
      <t>カ</t>
    </rPh>
    <phoneticPr fontId="4"/>
  </si>
  <si>
    <t>所属No.</t>
    <rPh sb="0" eb="2">
      <t>ショゾク</t>
    </rPh>
    <phoneticPr fontId="4"/>
  </si>
  <si>
    <t>政策推進課</t>
    <rPh sb="0" eb="2">
      <t>セイサク</t>
    </rPh>
    <rPh sb="2" eb="4">
      <t>スイシン</t>
    </rPh>
    <rPh sb="4" eb="5">
      <t>カ</t>
    </rPh>
    <phoneticPr fontId="4"/>
  </si>
  <si>
    <t>ふるさと振興課</t>
    <rPh sb="3" eb="6">
      <t>シンコウカ</t>
    </rPh>
    <phoneticPr fontId="1"/>
  </si>
  <si>
    <t>総務課</t>
    <rPh sb="0" eb="2">
      <t>ソウムカ</t>
    </rPh>
    <phoneticPr fontId="1"/>
  </si>
  <si>
    <t>安心安全課</t>
    <rPh sb="0" eb="1">
      <t>アンシン</t>
    </rPh>
    <rPh sb="1" eb="3">
      <t>アンゼン</t>
    </rPh>
    <rPh sb="3" eb="4">
      <t>カ</t>
    </rPh>
    <phoneticPr fontId="1"/>
  </si>
  <si>
    <t>税務課</t>
    <rPh sb="0" eb="1">
      <t>ゼイム</t>
    </rPh>
    <rPh sb="1" eb="2">
      <t>カ</t>
    </rPh>
    <phoneticPr fontId="4"/>
  </si>
  <si>
    <t>住民課</t>
    <phoneticPr fontId="4"/>
  </si>
  <si>
    <t>介護支援課</t>
    <rPh sb="0" eb="1">
      <t>カイゴ</t>
    </rPh>
    <rPh sb="1" eb="3">
      <t>シエン</t>
    </rPh>
    <rPh sb="3" eb="4">
      <t>カ</t>
    </rPh>
    <phoneticPr fontId="4"/>
  </si>
  <si>
    <t>子ども課</t>
    <rPh sb="2" eb="3">
      <t>カ</t>
    </rPh>
    <phoneticPr fontId="1"/>
  </si>
  <si>
    <t>環境課</t>
    <phoneticPr fontId="1"/>
  </si>
  <si>
    <t>健康推進課</t>
    <rPh sb="0" eb="1">
      <t>ケンコウ</t>
    </rPh>
    <rPh sb="1" eb="3">
      <t>スイシン</t>
    </rPh>
    <rPh sb="3" eb="4">
      <t>カ</t>
    </rPh>
    <phoneticPr fontId="1"/>
  </si>
  <si>
    <t>土木農政課</t>
    <rPh sb="0" eb="1">
      <t>ドボク</t>
    </rPh>
    <rPh sb="1" eb="3">
      <t>ノウセイ</t>
    </rPh>
    <rPh sb="3" eb="4">
      <t>カ</t>
    </rPh>
    <phoneticPr fontId="1"/>
  </si>
  <si>
    <t>まちづくり推進課</t>
    <rPh sb="4" eb="6">
      <t>スイシン</t>
    </rPh>
    <rPh sb="6" eb="7">
      <t>カ</t>
    </rPh>
    <phoneticPr fontId="1"/>
  </si>
  <si>
    <t>下水道課</t>
    <phoneticPr fontId="4"/>
  </si>
  <si>
    <t>会計管理室</t>
    <rPh sb="0" eb="1">
      <t>カイケイ</t>
    </rPh>
    <rPh sb="1" eb="4">
      <t>カンリシツ</t>
    </rPh>
    <phoneticPr fontId="1"/>
  </si>
  <si>
    <t>行政機関の名称</t>
    <rPh sb="0" eb="2">
      <t>ギョウセイ</t>
    </rPh>
    <rPh sb="2" eb="4">
      <t>キカン</t>
    </rPh>
    <rPh sb="5" eb="7">
      <t>メイショウ</t>
    </rPh>
    <phoneticPr fontId="1"/>
  </si>
  <si>
    <t>　個人情報ファイル簿</t>
    <rPh sb="9" eb="10">
      <t>ボ</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</si>
  <si>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</si>
  <si>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</si>
  <si>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要配慮個人情報が含まれるときは、その旨</t>
    <rPh sb="0" eb="1">
      <t>ヨウ</t>
    </rPh>
    <rPh sb="1" eb="3">
      <t>ハイリョ</t>
    </rPh>
    <rPh sb="3" eb="5">
      <t>コジン</t>
    </rPh>
    <rPh sb="5" eb="7">
      <t>ジョウホウ</t>
    </rPh>
    <rPh sb="8" eb="9">
      <t>フク</t>
    </rPh>
    <rPh sb="18" eb="19">
      <t>ムネ</t>
    </rPh>
    <phoneticPr fontId="1"/>
  </si>
  <si>
    <t>記録項目</t>
    <rPh sb="0" eb="2">
      <t>キロク</t>
    </rPh>
    <rPh sb="2" eb="4">
      <t>コウモク</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</si>
  <si>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</si>
  <si>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記録情報の経常的提供先</t>
    <rPh sb="0" eb="2">
      <t>キロク</t>
    </rPh>
    <rPh sb="2" eb="4">
      <t>ジョウホウ</t>
    </rPh>
    <rPh sb="5" eb="8">
      <t>ケイジョウテキ</t>
    </rPh>
    <rPh sb="8" eb="10">
      <t>テイキョウ</t>
    </rPh>
    <rPh sb="10" eb="11">
      <t>サキ</t>
    </rPh>
    <phoneticPr fontId="1"/>
  </si>
  <si>
    <t>開示請求等を受理する組織の名称及び所在地</t>
    <rPh sb="0" eb="2">
      <t>カイジ</t>
    </rPh>
    <rPh sb="2" eb="4">
      <t>セイキュウ</t>
    </rPh>
    <rPh sb="4" eb="5">
      <t>トウ</t>
    </rPh>
    <rPh sb="6" eb="8">
      <t>ジュリ</t>
    </rPh>
    <rPh sb="10" eb="12">
      <t>ソシキ</t>
    </rPh>
    <rPh sb="13" eb="15">
      <t>メイショウ</t>
    </rPh>
    <rPh sb="15" eb="16">
      <t>オヨ</t>
    </rPh>
    <rPh sb="17" eb="20">
      <t>ショザイチ</t>
    </rPh>
    <phoneticPr fontId="1"/>
  </si>
  <si>
    <t>訂正及び利用停止に関する他の法令（法律又はこれに基づく命令）の規定による特別の手続等</t>
    <rPh sb="0" eb="2">
      <t>テイセイ</t>
    </rPh>
    <rPh sb="2" eb="3">
      <t>オヨ</t>
    </rPh>
    <rPh sb="4" eb="6">
      <t>リヨウ</t>
    </rPh>
    <rPh sb="6" eb="8">
      <t>テイシ</t>
    </rPh>
    <rPh sb="9" eb="10">
      <t>カン</t>
    </rPh>
    <rPh sb="12" eb="13">
      <t>ホカ</t>
    </rPh>
    <rPh sb="14" eb="16">
      <t>ホウレイ</t>
    </rPh>
    <rPh sb="17" eb="19">
      <t>ホウリツ</t>
    </rPh>
    <rPh sb="19" eb="20">
      <t>マタ</t>
    </rPh>
    <rPh sb="24" eb="25">
      <t>モト</t>
    </rPh>
    <rPh sb="27" eb="29">
      <t>メイレイ</t>
    </rPh>
    <rPh sb="31" eb="33">
      <t>キテイ</t>
    </rPh>
    <rPh sb="36" eb="38">
      <t>トクベツ</t>
    </rPh>
    <rPh sb="39" eb="41">
      <t>テツヅ</t>
    </rPh>
    <rPh sb="41" eb="42">
      <t>トウ</t>
    </rPh>
    <phoneticPr fontId="1"/>
  </si>
  <si>
    <t>個人情報ファイルの種別</t>
    <rPh sb="0" eb="2">
      <t>コジン</t>
    </rPh>
    <rPh sb="2" eb="4">
      <t>ジョウホウ</t>
    </rPh>
    <rPh sb="9" eb="11">
      <t>シュベツ</t>
    </rPh>
    <phoneticPr fontId="1"/>
  </si>
  <si>
    <t>No.</t>
    <phoneticPr fontId="1"/>
  </si>
  <si>
    <t>管理番号</t>
    <rPh sb="0" eb="2">
      <t>カンリ</t>
    </rPh>
    <phoneticPr fontId="1"/>
  </si>
  <si>
    <t>届出年月日</t>
    <rPh sb="0" eb="1">
      <t>トドケ</t>
    </rPh>
    <rPh sb="1" eb="2">
      <t>デ</t>
    </rPh>
    <phoneticPr fontId="1"/>
  </si>
  <si>
    <t>実施機関</t>
    <rPh sb="0" eb="2">
      <t>ジッシ</t>
    </rPh>
    <rPh sb="2" eb="4">
      <t>キカン</t>
    </rPh>
    <phoneticPr fontId="1"/>
  </si>
  <si>
    <t>ファイルの名称</t>
    <rPh sb="5" eb="7">
      <t>メイショウ</t>
    </rPh>
    <phoneticPr fontId="1"/>
  </si>
  <si>
    <t>利用目的</t>
    <rPh sb="0" eb="2">
      <t>リヨウ</t>
    </rPh>
    <rPh sb="2" eb="4">
      <t>モクテキ</t>
    </rPh>
    <phoneticPr fontId="1"/>
  </si>
  <si>
    <t>町長</t>
    <rPh sb="0" eb="2">
      <t>チョウチョウ</t>
    </rPh>
    <phoneticPr fontId="1"/>
  </si>
  <si>
    <t>※新規整備</t>
    <rPh sb="1" eb="3">
      <t>シンキ</t>
    </rPh>
    <rPh sb="3" eb="5">
      <t>セイビ</t>
    </rPh>
    <phoneticPr fontId="1"/>
  </si>
  <si>
    <t>件</t>
    <rPh sb="0" eb="1">
      <t>ケン</t>
    </rPh>
    <phoneticPr fontId="1"/>
  </si>
  <si>
    <t>管理番号</t>
    <rPh sb="0" eb="2">
      <t>カンリ</t>
    </rPh>
    <rPh sb="2" eb="4">
      <t>バンゴウ</t>
    </rPh>
    <phoneticPr fontId="1"/>
  </si>
  <si>
    <t>届出年月日</t>
    <rPh sb="0" eb="2">
      <t>トドケデ</t>
    </rPh>
    <rPh sb="2" eb="3">
      <t>トシ</t>
    </rPh>
    <rPh sb="3" eb="4">
      <t>ツキ</t>
    </rPh>
    <rPh sb="4" eb="5">
      <t>ヒ</t>
    </rPh>
    <phoneticPr fontId="1"/>
  </si>
  <si>
    <t>個人情報ファイルの名称</t>
    <rPh sb="0" eb="4">
      <t>コジンジョウホウ</t>
    </rPh>
    <rPh sb="9" eb="11">
      <t>メイショウ</t>
    </rPh>
    <phoneticPr fontId="1"/>
  </si>
  <si>
    <t>個人情報ファイルが利用に供される事務をつかさどる組織の名称</t>
    <phoneticPr fontId="1"/>
  </si>
  <si>
    <t>個人情報ファイル
の利用目的</t>
    <phoneticPr fontId="1"/>
  </si>
  <si>
    <t>個人情報ファイルの利用目的</t>
    <phoneticPr fontId="1"/>
  </si>
  <si>
    <t>記録項目</t>
    <phoneticPr fontId="1"/>
  </si>
  <si>
    <t>記録範囲</t>
    <phoneticPr fontId="1"/>
  </si>
  <si>
    <t>記録情報の収集方法</t>
    <phoneticPr fontId="1"/>
  </si>
  <si>
    <t>要配慮個人情報が含まれるときは、その旨</t>
    <phoneticPr fontId="1"/>
  </si>
  <si>
    <t>記録情報の経常的提供先</t>
    <phoneticPr fontId="1"/>
  </si>
  <si>
    <t>訂正及び利用停止に関する他の法令（法律又はこれに基づく命令）の規定による特別の手続等</t>
    <phoneticPr fontId="1"/>
  </si>
  <si>
    <t>個人情報ファイルの種別</t>
    <phoneticPr fontId="1"/>
  </si>
  <si>
    <t>←閲覧したい個人情報ファイル簿のNoを入力してください。</t>
    <rPh sb="1" eb="3">
      <t>エツラン</t>
    </rPh>
    <rPh sb="6" eb="8">
      <t>コジン</t>
    </rPh>
    <rPh sb="8" eb="10">
      <t>ジョウホウ</t>
    </rPh>
    <rPh sb="14" eb="15">
      <t>ボ</t>
    </rPh>
    <rPh sb="19" eb="21">
      <t>ニュウリョク</t>
    </rPh>
    <phoneticPr fontId="1"/>
  </si>
  <si>
    <t>令第21条第7項に該当するファイル</t>
    <rPh sb="0" eb="1">
      <t>レイ</t>
    </rPh>
    <rPh sb="1" eb="2">
      <t>ダイ</t>
    </rPh>
    <rPh sb="4" eb="5">
      <t>ジョウ</t>
    </rPh>
    <rPh sb="5" eb="6">
      <t>ダイ</t>
    </rPh>
    <rPh sb="7" eb="8">
      <t>コウ</t>
    </rPh>
    <rPh sb="9" eb="11">
      <t>ガイトウ</t>
    </rPh>
    <phoneticPr fontId="1"/>
  </si>
  <si>
    <t>令第２１条第７項に該当するファイル</t>
    <rPh sb="0" eb="1">
      <t>レイ</t>
    </rPh>
    <rPh sb="1" eb="2">
      <t>ダイ</t>
    </rPh>
    <rPh sb="4" eb="5">
      <t>ジョウ</t>
    </rPh>
    <rPh sb="5" eb="6">
      <t>ダイ</t>
    </rPh>
    <rPh sb="7" eb="8">
      <t>コウ</t>
    </rPh>
    <rPh sb="9" eb="11">
      <t>ガイトウ</t>
    </rPh>
    <phoneticPr fontId="1"/>
  </si>
  <si>
    <t>安心安全課</t>
    <rPh sb="0" eb="2">
      <t>アンシン</t>
    </rPh>
    <rPh sb="2" eb="4">
      <t>アンゼン</t>
    </rPh>
    <rPh sb="4" eb="5">
      <t>カ</t>
    </rPh>
    <phoneticPr fontId="1"/>
  </si>
  <si>
    <t>子ども課</t>
    <rPh sb="0" eb="1">
      <t>コ</t>
    </rPh>
    <rPh sb="3" eb="4">
      <t>カ</t>
    </rPh>
    <phoneticPr fontId="1"/>
  </si>
  <si>
    <t>介護支援課</t>
    <rPh sb="0" eb="2">
      <t>カイゴ</t>
    </rPh>
    <rPh sb="2" eb="4">
      <t>シエン</t>
    </rPh>
    <rPh sb="4" eb="5">
      <t>カ</t>
    </rPh>
    <phoneticPr fontId="1"/>
  </si>
  <si>
    <t>環境課</t>
    <rPh sb="0" eb="2">
      <t>カンキョウ</t>
    </rPh>
    <rPh sb="2" eb="3">
      <t>カ</t>
    </rPh>
    <phoneticPr fontId="1"/>
  </si>
  <si>
    <t>下水道課</t>
    <rPh sb="0" eb="3">
      <t>ゲスイドウ</t>
    </rPh>
    <rPh sb="3" eb="4">
      <t>カ</t>
    </rPh>
    <phoneticPr fontId="1"/>
  </si>
  <si>
    <t>会計管理室</t>
    <rPh sb="0" eb="2">
      <t>カイケイ</t>
    </rPh>
    <rPh sb="2" eb="4">
      <t>カンリ</t>
    </rPh>
    <rPh sb="4" eb="5">
      <t>シツ</t>
    </rPh>
    <phoneticPr fontId="1"/>
  </si>
  <si>
    <t>図書館</t>
    <rPh sb="0" eb="3">
      <t>トショカン</t>
    </rPh>
    <phoneticPr fontId="1"/>
  </si>
  <si>
    <t>消防本部</t>
    <rPh sb="0" eb="2">
      <t>ショウボウ</t>
    </rPh>
    <rPh sb="2" eb="4">
      <t>ホンブ</t>
    </rPh>
    <phoneticPr fontId="1"/>
  </si>
  <si>
    <t>各課の保有個人情報ファイル数</t>
    <rPh sb="0" eb="2">
      <t>カクカ</t>
    </rPh>
    <rPh sb="3" eb="5">
      <t>ホユウ</t>
    </rPh>
    <rPh sb="5" eb="7">
      <t>コジン</t>
    </rPh>
    <rPh sb="7" eb="9">
      <t>ジョウホウ</t>
    </rPh>
    <rPh sb="13" eb="14">
      <t>カズ</t>
    </rPh>
    <phoneticPr fontId="1"/>
  </si>
  <si>
    <t>所属名</t>
    <rPh sb="0" eb="2">
      <t>ショゾク</t>
    </rPh>
    <phoneticPr fontId="1"/>
  </si>
  <si>
    <t>所属番号</t>
    <rPh sb="0" eb="2">
      <t>ショゾク</t>
    </rPh>
    <rPh sb="2" eb="4">
      <t>バンゴウ</t>
    </rPh>
    <phoneticPr fontId="1"/>
  </si>
  <si>
    <t>ファイル
件数</t>
    <rPh sb="5" eb="7">
      <t>ケンスウ</t>
    </rPh>
    <phoneticPr fontId="1"/>
  </si>
  <si>
    <t>内訳</t>
    <rPh sb="0" eb="2">
      <t>ウチワケ</t>
    </rPh>
    <phoneticPr fontId="1"/>
  </si>
  <si>
    <t>継続</t>
    <rPh sb="0" eb="2">
      <t>ケイゾク</t>
    </rPh>
    <phoneticPr fontId="1"/>
  </si>
  <si>
    <t>新規</t>
    <rPh sb="0" eb="2">
      <t>シンキ</t>
    </rPh>
    <phoneticPr fontId="1"/>
  </si>
  <si>
    <t>廃止</t>
    <rPh sb="0" eb="2">
      <t>ハイシ</t>
    </rPh>
    <phoneticPr fontId="1"/>
  </si>
  <si>
    <t>政策推進課</t>
    <phoneticPr fontId="1"/>
  </si>
  <si>
    <t>０１</t>
    <phoneticPr fontId="1"/>
  </si>
  <si>
    <t>ふるさと振興課</t>
    <phoneticPr fontId="1"/>
  </si>
  <si>
    <t>０２</t>
  </si>
  <si>
    <t>総務課</t>
    <rPh sb="0" eb="2">
      <t>ソウム</t>
    </rPh>
    <phoneticPr fontId="1"/>
  </si>
  <si>
    <t>０３</t>
  </si>
  <si>
    <t>０４</t>
  </si>
  <si>
    <t>税務課</t>
    <rPh sb="0" eb="2">
      <t>ゼイム</t>
    </rPh>
    <phoneticPr fontId="1"/>
  </si>
  <si>
    <t>０５</t>
  </si>
  <si>
    <t>住民課</t>
    <rPh sb="0" eb="2">
      <t>ジュウミン</t>
    </rPh>
    <phoneticPr fontId="1"/>
  </si>
  <si>
    <t>０６</t>
  </si>
  <si>
    <t>０７</t>
  </si>
  <si>
    <t>保険医療課</t>
    <rPh sb="0" eb="2">
      <t>ホケン</t>
    </rPh>
    <rPh sb="2" eb="4">
      <t>イリョウ</t>
    </rPh>
    <phoneticPr fontId="1"/>
  </si>
  <si>
    <t>０８</t>
  </si>
  <si>
    <t>０９</t>
  </si>
  <si>
    <t>１０</t>
  </si>
  <si>
    <t>健康推進課</t>
    <rPh sb="0" eb="2">
      <t>ケンコウ</t>
    </rPh>
    <rPh sb="2" eb="4">
      <t>スイシン</t>
    </rPh>
    <phoneticPr fontId="1"/>
  </si>
  <si>
    <t>１１</t>
  </si>
  <si>
    <t>まちづくり推進課</t>
    <rPh sb="5" eb="7">
      <t>スイシン</t>
    </rPh>
    <rPh sb="7" eb="8">
      <t>カ</t>
    </rPh>
    <phoneticPr fontId="1"/>
  </si>
  <si>
    <t>１２</t>
  </si>
  <si>
    <t>土木農政課</t>
    <rPh sb="0" eb="2">
      <t>ドボク</t>
    </rPh>
    <rPh sb="2" eb="4">
      <t>ノウセイ</t>
    </rPh>
    <phoneticPr fontId="1"/>
  </si>
  <si>
    <t>１３</t>
  </si>
  <si>
    <t>水道課</t>
    <rPh sb="0" eb="2">
      <t>スイドウ</t>
    </rPh>
    <phoneticPr fontId="1"/>
  </si>
  <si>
    <t>１４</t>
  </si>
  <si>
    <t>１５</t>
  </si>
  <si>
    <t>１６</t>
  </si>
  <si>
    <t>議会</t>
    <rPh sb="0" eb="2">
      <t>ギカイ</t>
    </rPh>
    <phoneticPr fontId="1"/>
  </si>
  <si>
    <t>議会事務局</t>
    <rPh sb="0" eb="2">
      <t>ギカイ</t>
    </rPh>
    <rPh sb="2" eb="4">
      <t>ジム</t>
    </rPh>
    <phoneticPr fontId="1"/>
  </si>
  <si>
    <t>１７</t>
  </si>
  <si>
    <t>教育委員会</t>
    <rPh sb="0" eb="2">
      <t>キョウイク</t>
    </rPh>
    <rPh sb="2" eb="5">
      <t>イインカイ</t>
    </rPh>
    <phoneticPr fontId="1"/>
  </si>
  <si>
    <t>教育課</t>
    <rPh sb="0" eb="2">
      <t>キョウイク</t>
    </rPh>
    <phoneticPr fontId="1"/>
  </si>
  <si>
    <t>１８</t>
  </si>
  <si>
    <t>給食センター</t>
    <rPh sb="0" eb="2">
      <t>キュウショク</t>
    </rPh>
    <phoneticPr fontId="1"/>
  </si>
  <si>
    <t>１９</t>
  </si>
  <si>
    <t>生涯学習課</t>
    <rPh sb="0" eb="2">
      <t>ショウガイ</t>
    </rPh>
    <rPh sb="2" eb="4">
      <t>ガクシュウ</t>
    </rPh>
    <phoneticPr fontId="1"/>
  </si>
  <si>
    <t>２０</t>
  </si>
  <si>
    <t>２１</t>
  </si>
  <si>
    <t>選挙管理委員会</t>
    <rPh sb="0" eb="2">
      <t>センキョ</t>
    </rPh>
    <rPh sb="2" eb="4">
      <t>カンリ</t>
    </rPh>
    <rPh sb="4" eb="7">
      <t>イインカイ</t>
    </rPh>
    <phoneticPr fontId="1"/>
  </si>
  <si>
    <t>選挙管理委員会事務局（総務課）</t>
    <rPh sb="0" eb="2">
      <t>センキョ</t>
    </rPh>
    <rPh sb="2" eb="4">
      <t>カンリ</t>
    </rPh>
    <rPh sb="4" eb="7">
      <t>イインカイ</t>
    </rPh>
    <rPh sb="7" eb="10">
      <t>ジムキョク</t>
    </rPh>
    <rPh sb="11" eb="14">
      <t>ソウムカ</t>
    </rPh>
    <phoneticPr fontId="1"/>
  </si>
  <si>
    <t>２２</t>
  </si>
  <si>
    <t>監査委員</t>
    <rPh sb="0" eb="2">
      <t>カンサ</t>
    </rPh>
    <rPh sb="2" eb="4">
      <t>イイン</t>
    </rPh>
    <phoneticPr fontId="1"/>
  </si>
  <si>
    <t>２３</t>
  </si>
  <si>
    <t>農業委員会</t>
    <rPh sb="0" eb="2">
      <t>ノウギョウ</t>
    </rPh>
    <rPh sb="2" eb="4">
      <t>イイン</t>
    </rPh>
    <rPh sb="4" eb="5">
      <t>カイ</t>
    </rPh>
    <phoneticPr fontId="1"/>
  </si>
  <si>
    <t>農業委員会事務局（土木農政課）</t>
    <rPh sb="0" eb="2">
      <t>ノウギョウ</t>
    </rPh>
    <rPh sb="2" eb="5">
      <t>イインカイ</t>
    </rPh>
    <rPh sb="5" eb="8">
      <t>ジムキョク</t>
    </rPh>
    <rPh sb="9" eb="11">
      <t>ドボク</t>
    </rPh>
    <rPh sb="11" eb="13">
      <t>ノウセイ</t>
    </rPh>
    <rPh sb="13" eb="14">
      <t>カ</t>
    </rPh>
    <phoneticPr fontId="1"/>
  </si>
  <si>
    <t>２４</t>
  </si>
  <si>
    <t>固定資産評価審査委員会</t>
    <rPh sb="0" eb="2">
      <t>コテイ</t>
    </rPh>
    <rPh sb="2" eb="4">
      <t>シサン</t>
    </rPh>
    <rPh sb="4" eb="6">
      <t>ヒョウカ</t>
    </rPh>
    <rPh sb="6" eb="8">
      <t>シンサ</t>
    </rPh>
    <rPh sb="8" eb="11">
      <t>イインカイ</t>
    </rPh>
    <phoneticPr fontId="1"/>
  </si>
  <si>
    <t>２５</t>
  </si>
  <si>
    <t>消防長</t>
    <rPh sb="0" eb="3">
      <t>ショウボウチョウ</t>
    </rPh>
    <phoneticPr fontId="1"/>
  </si>
  <si>
    <t>消防署</t>
    <rPh sb="0" eb="3">
      <t>ショウボウショ</t>
    </rPh>
    <phoneticPr fontId="1"/>
  </si>
  <si>
    <t>２６</t>
  </si>
  <si>
    <t>２７</t>
  </si>
  <si>
    <t>計</t>
    <rPh sb="0" eb="1">
      <t>ケイ</t>
    </rPh>
    <phoneticPr fontId="1"/>
  </si>
  <si>
    <t>町名地番変更データの管理及び証明書発行のため</t>
    <phoneticPr fontId="1"/>
  </si>
  <si>
    <t>01-001</t>
    <phoneticPr fontId="1"/>
  </si>
  <si>
    <t>町名地番変更新旧・旧新対照データベース</t>
    <phoneticPr fontId="1"/>
  </si>
  <si>
    <t>蟹江町役場</t>
    <rPh sb="0" eb="3">
      <t>カニエチョウ</t>
    </rPh>
    <rPh sb="3" eb="5">
      <t>ヤクバ</t>
    </rPh>
    <phoneticPr fontId="1"/>
  </si>
  <si>
    <t>政策推進課</t>
    <phoneticPr fontId="1"/>
  </si>
  <si>
    <t>１氏名、２住所、３本籍</t>
    <phoneticPr fontId="1"/>
  </si>
  <si>
    <t>事業施行時点で事業施行済み区域に在住していた住民</t>
    <phoneticPr fontId="1"/>
  </si>
  <si>
    <t>住民課と法務局から電子データで収集</t>
    <phoneticPr fontId="1"/>
  </si>
  <si>
    <t>含まない</t>
  </si>
  <si>
    <t>本人の同意あるもの又は本人</t>
    <phoneticPr fontId="1"/>
  </si>
  <si>
    <t>-</t>
    <phoneticPr fontId="1"/>
  </si>
  <si>
    <t>法第６０条第２項第１号（電算処理ファイル）</t>
    <phoneticPr fontId="1"/>
  </si>
  <si>
    <t>無</t>
    <phoneticPr fontId="1"/>
  </si>
  <si>
    <t>開示請求等を受理する組織の名称</t>
    <phoneticPr fontId="1"/>
  </si>
  <si>
    <t>開示請求等を受理する組織の所在地</t>
    <rPh sb="13" eb="16">
      <t>ショザイチ</t>
    </rPh>
    <phoneticPr fontId="1"/>
  </si>
  <si>
    <t>非該当</t>
    <rPh sb="0" eb="3">
      <t>ヒガイトウ</t>
    </rPh>
    <phoneticPr fontId="1"/>
  </si>
  <si>
    <t>04-001</t>
    <phoneticPr fontId="1"/>
  </si>
  <si>
    <t>防災ラジオ配布台帳</t>
    <phoneticPr fontId="1"/>
  </si>
  <si>
    <t>安心安全課</t>
    <phoneticPr fontId="1"/>
  </si>
  <si>
    <t>防災ラジオ申込者の名簿を作成することにより、事務等の能率化を図るとともに、申込者の情報を正確に管理する。また、防災ラジオを配布するための審査事務における本人の資格審査のために利用する。</t>
    <phoneticPr fontId="1"/>
  </si>
  <si>
    <t>１申込日、２氏名、３住所、４生年月日、５備考（65歳以上の方を含む世帯、　要介護者（要介護３～５）または重度障害者（身体障害者手帳１～２級）、精神障害者保健福祉手帳１級または２級、療育手帳Ａ判定の属する世帯）、児童扶養手当を受給している母子家庭世帯等（満16歳以上の児童の属す る世帯は除く）、非該当、滞納等あり）</t>
    <phoneticPr fontId="1"/>
  </si>
  <si>
    <t>防災ラジオ申込者</t>
    <phoneticPr fontId="1"/>
  </si>
  <si>
    <t>防災ラジオ申込者が当課へ申請書を提出</t>
    <phoneticPr fontId="1"/>
  </si>
  <si>
    <t>含む</t>
    <phoneticPr fontId="1"/>
  </si>
  <si>
    <t>税務課（税金滞納確認のため）</t>
    <phoneticPr fontId="1"/>
  </si>
  <si>
    <t>（名称）蟹江町役場総務部安心安全課</t>
    <phoneticPr fontId="1"/>
  </si>
  <si>
    <t>（所在地）〒497-8601　愛知県海部郡蟹江町学戸三丁目１番地</t>
    <phoneticPr fontId="1"/>
  </si>
  <si>
    <t>（名称）蟹江町役場政策推進室政策推進課</t>
    <phoneticPr fontId="1"/>
  </si>
  <si>
    <t>（所在地）〒497-8601　愛知県海部郡蟹江町学戸三丁目１番地</t>
    <phoneticPr fontId="1"/>
  </si>
  <si>
    <t>-</t>
    <phoneticPr fontId="1"/>
  </si>
  <si>
    <t>行政機関等匿名加工情報の提案の募集をする個人情報ファイルである旨</t>
    <rPh sb="0" eb="2">
      <t>ギョウセイ</t>
    </rPh>
    <rPh sb="2" eb="4">
      <t>キカン</t>
    </rPh>
    <rPh sb="4" eb="5">
      <t>トウ</t>
    </rPh>
    <rPh sb="5" eb="7">
      <t>トクメイ</t>
    </rPh>
    <rPh sb="7" eb="9">
      <t>カコウ</t>
    </rPh>
    <rPh sb="9" eb="11">
      <t>ジョウホウ</t>
    </rPh>
    <rPh sb="12" eb="14">
      <t>テイアン</t>
    </rPh>
    <rPh sb="15" eb="17">
      <t>ボシュウ</t>
    </rPh>
    <rPh sb="20" eb="22">
      <t>コジン</t>
    </rPh>
    <rPh sb="22" eb="24">
      <t>ジョウホウ</t>
    </rPh>
    <rPh sb="31" eb="32">
      <t>ムネ</t>
    </rPh>
    <phoneticPr fontId="1"/>
  </si>
  <si>
    <t>05-001</t>
    <phoneticPr fontId="1"/>
  </si>
  <si>
    <t>町県民税システム</t>
    <phoneticPr fontId="1"/>
  </si>
  <si>
    <t>税務課</t>
    <phoneticPr fontId="1"/>
  </si>
  <si>
    <t>住民税課税台帳を作成し、納税義務者の課税に伴う所得および所得控除、税額等を個人ごとに電算システムで管理し適正な課税をするもの。また、納税通知書の発送簿もシステムにおいて作成されるため兼ねている。</t>
    <phoneticPr fontId="1"/>
  </si>
  <si>
    <t>1 識別番号、2 個人番号、3 氏名、4 住所、5 電話番号、6 性別、7 生年月日、8 年齢、9 親族関係、10 家族状況、 11 職業・職歴、12 財産・収入</t>
    <phoneticPr fontId="1"/>
  </si>
  <si>
    <t>町県民税課税対象者及び関係対象者</t>
    <phoneticPr fontId="1"/>
  </si>
  <si>
    <t>含む</t>
    <phoneticPr fontId="1"/>
  </si>
  <si>
    <t>（名称）蟹江町役場総務部税務課</t>
    <phoneticPr fontId="1"/>
  </si>
  <si>
    <t>有</t>
  </si>
  <si>
    <t>有</t>
    <phoneticPr fontId="1"/>
  </si>
  <si>
    <t>05-002</t>
    <phoneticPr fontId="1"/>
  </si>
  <si>
    <t>税務LANシステム</t>
    <phoneticPr fontId="1"/>
  </si>
  <si>
    <t>3月15日までに提出された確定申告・住民税申告書を登録し、課税の根拠として電算システムで管理するもの。</t>
    <phoneticPr fontId="1"/>
  </si>
  <si>
    <t>確定申告書および住民税申告書申請者</t>
    <phoneticPr fontId="1"/>
  </si>
  <si>
    <t>有</t>
    <phoneticPr fontId="1"/>
  </si>
  <si>
    <t>05-003</t>
    <phoneticPr fontId="1"/>
  </si>
  <si>
    <t>el-taxシステム</t>
    <phoneticPr fontId="1"/>
  </si>
  <si>
    <t>特別徴収義務者等から提出された給与支払報告書及び償却資産申告書等に基づいて、記載された情報を電算入力し課税根拠として保管管理するもの。</t>
    <phoneticPr fontId="1"/>
  </si>
  <si>
    <t>1 識別番号、2 個人番号、3 氏名、4 住所、5 電話番号、6 生年月日、7 親族関係、8 家族状況、 9 職業・職歴、10 財産・収入</t>
    <phoneticPr fontId="1"/>
  </si>
  <si>
    <t>町県民税、固定資産税課税対象者及び関係対象者</t>
    <phoneticPr fontId="1"/>
  </si>
  <si>
    <t>05-004</t>
    <phoneticPr fontId="1"/>
  </si>
  <si>
    <t>法人町民税システム</t>
    <phoneticPr fontId="1"/>
  </si>
  <si>
    <t>法人町民税基本台帳を作成し、法人の設置・異動や住所・代表者及び資本金等を記載・加除・修正をし、法人の課税状況等を電算システムで管理し適正な課税をするもの。また、納税通知書の発送簿もシステムにおいて作成されるため兼ねている。</t>
    <phoneticPr fontId="1"/>
  </si>
  <si>
    <t>1 識別番号、2 個人番号、3 氏名、4 住所、5 電話番号、6 財産・収入</t>
    <phoneticPr fontId="1"/>
  </si>
  <si>
    <t>法人町民税課税対象者及び関係対象者</t>
    <phoneticPr fontId="1"/>
  </si>
  <si>
    <t>含まない</t>
    <phoneticPr fontId="1"/>
  </si>
  <si>
    <t>（名称）蟹江町役場総務部税務課</t>
    <phoneticPr fontId="1"/>
  </si>
  <si>
    <t>法第６０条第２項第１号（電算処理ファイル）</t>
    <phoneticPr fontId="1"/>
  </si>
  <si>
    <t>05-005</t>
    <phoneticPr fontId="1"/>
  </si>
  <si>
    <t>固定資産税システム</t>
    <phoneticPr fontId="1"/>
  </si>
  <si>
    <t>名寄帳及び土地・家屋・償却資産の課税台帳等として、固定資産を電算システムで管理し適正な課税をするもの。また、納税通知書及び償却資産申告書の発送簿もシステムにおいて作成されるため兼ねている。</t>
    <phoneticPr fontId="1"/>
  </si>
  <si>
    <t>1 識別番号、2 個人番号、3 氏名、4 住所、5 電話番号、6 性別、7 生年月日</t>
    <phoneticPr fontId="1"/>
  </si>
  <si>
    <t>固定資産税課税対象者及び関係対象者</t>
    <phoneticPr fontId="1"/>
  </si>
  <si>
    <t>（名称）蟹江町役場総務部税務課</t>
    <phoneticPr fontId="1"/>
  </si>
  <si>
    <t>05-006</t>
    <phoneticPr fontId="1"/>
  </si>
  <si>
    <t>口座システム</t>
    <phoneticPr fontId="1"/>
  </si>
  <si>
    <t>町税における口座振替の開始及び停廃止等の登録を電算システムで適切に管理するもの。また、開始及び停・廃止のお知らせ発送簿もシステムにおいて作成されるため兼ねている。</t>
    <phoneticPr fontId="1"/>
  </si>
  <si>
    <t>町税課税対象者及び関係対象者</t>
    <phoneticPr fontId="1"/>
  </si>
  <si>
    <t>05-007</t>
    <phoneticPr fontId="1"/>
  </si>
  <si>
    <t>軽自動車税システム</t>
    <phoneticPr fontId="1"/>
  </si>
  <si>
    <t>軽自動車等の登録内容や所有者を電算システムで管理し、適切な課税をするため。また、納税通知書の発送簿もシステムにおいて作成されるため兼ねている。</t>
    <phoneticPr fontId="1"/>
  </si>
  <si>
    <t>1 識別番号、2 個人番号、3 氏名、4 住所、5 電話番号、6 性別、7 生年月日、8 年齢</t>
    <phoneticPr fontId="1"/>
  </si>
  <si>
    <t>軽自動車税課税対象者及び関係対象者</t>
    <phoneticPr fontId="1"/>
  </si>
  <si>
    <t>05-008</t>
    <phoneticPr fontId="1"/>
  </si>
  <si>
    <t>滞納整理・収納消込システム</t>
    <phoneticPr fontId="1"/>
  </si>
  <si>
    <t>町税における納税・督促・催告・滞納整理の状況を電算システムで適切に管理をするもの。また、督促状及び催告書の発送簿もシステムにおいて作成されるため兼ねている。</t>
    <phoneticPr fontId="1"/>
  </si>
  <si>
    <t>05-009</t>
    <phoneticPr fontId="1"/>
  </si>
  <si>
    <t>差押一覧表</t>
    <phoneticPr fontId="1"/>
  </si>
  <si>
    <t>滞納処分された者の差押資産等の目録を作成し、差押内容を把握する。</t>
    <phoneticPr fontId="1"/>
  </si>
  <si>
    <t>1 氏名、2 住所、3 電話番号、4 差押え物件</t>
    <phoneticPr fontId="1"/>
  </si>
  <si>
    <t>財産処分された滞納者</t>
    <phoneticPr fontId="1"/>
  </si>
  <si>
    <t>含まない</t>
    <phoneticPr fontId="1"/>
  </si>
  <si>
    <t>05-010</t>
    <phoneticPr fontId="1"/>
  </si>
  <si>
    <t>滞納処分票</t>
    <phoneticPr fontId="1"/>
  </si>
  <si>
    <t>滞納者と納税交渉・調査等を円滑に進めるため。</t>
    <phoneticPr fontId="1"/>
  </si>
  <si>
    <t>1 識別番号、2 本籍・国籍、3 氏名、4 住所、5 電話番号、6 性別、7 生年月日、8 年齢、9 親族関係、10 家族状況、 11 職業・職歴、12 財産・収入、13 差押え物件</t>
    <phoneticPr fontId="1"/>
  </si>
  <si>
    <t>滞納者</t>
    <phoneticPr fontId="1"/>
  </si>
  <si>
    <t>06-001</t>
    <phoneticPr fontId="1"/>
  </si>
  <si>
    <t>避難行動要支援者</t>
    <phoneticPr fontId="1"/>
  </si>
  <si>
    <t>住民課</t>
    <phoneticPr fontId="1"/>
  </si>
  <si>
    <t>災害時に避難行動要支援者の円滑かつ迅速な避難の確保のため</t>
    <phoneticPr fontId="1"/>
  </si>
  <si>
    <t>１氏名、２生年月日、３住所、４要介護度、５心身の機能の障害、６難病患者</t>
    <phoneticPr fontId="1"/>
  </si>
  <si>
    <t>６５歳以上の高齢者のみの世帯に属する者、要介護度３以上の者、障害の程度が１級または２級の者、療育手帳のＡ判定の者、難病患者</t>
    <phoneticPr fontId="1"/>
  </si>
  <si>
    <t>住民課、保険医療課、介護支援課、津島保健所</t>
    <phoneticPr fontId="1"/>
  </si>
  <si>
    <t>安心安全課、住民課、消防本部</t>
    <phoneticPr fontId="1"/>
  </si>
  <si>
    <t>（名称）蟹江町役場民生部住民課</t>
    <phoneticPr fontId="1"/>
  </si>
  <si>
    <t>06-002</t>
    <phoneticPr fontId="1"/>
  </si>
  <si>
    <t>戸籍簿</t>
    <phoneticPr fontId="1"/>
  </si>
  <si>
    <t>戸籍により個人の身分を確認するため</t>
    <phoneticPr fontId="1"/>
  </si>
  <si>
    <t>１氏名、２性別、３生年月日、４本籍・筆頭者、５親族関係、６婚姻歴</t>
    <phoneticPr fontId="1"/>
  </si>
  <si>
    <t>本籍を有する者につき、一の夫婦及びこれと氏を同じくする子</t>
    <phoneticPr fontId="1"/>
  </si>
  <si>
    <t>本人</t>
    <phoneticPr fontId="1"/>
  </si>
  <si>
    <t>-</t>
    <phoneticPr fontId="1"/>
  </si>
  <si>
    <t>戸籍簿の内容については、戸籍法第24条に基づき訂正しなければならない。</t>
    <phoneticPr fontId="1"/>
  </si>
  <si>
    <t>06-003</t>
    <phoneticPr fontId="1"/>
  </si>
  <si>
    <t>戸籍の附票簿</t>
    <phoneticPr fontId="1"/>
  </si>
  <si>
    <t>個人の住所を確認するため</t>
    <phoneticPr fontId="1"/>
  </si>
  <si>
    <t>１氏名、２住所、３性別、４生年月日、５本籍・筆頭者、６在外選挙人</t>
    <phoneticPr fontId="1"/>
  </si>
  <si>
    <t>住所地の市区町村</t>
    <phoneticPr fontId="1"/>
  </si>
  <si>
    <t>（名称）蟹江町役場民生部住民課</t>
    <phoneticPr fontId="1"/>
  </si>
  <si>
    <t>06-004</t>
    <phoneticPr fontId="1"/>
  </si>
  <si>
    <t>除籍簿</t>
    <phoneticPr fontId="1"/>
  </si>
  <si>
    <t>個人の除籍事項を確認するため</t>
    <phoneticPr fontId="1"/>
  </si>
  <si>
    <t>本籍を有していた者及び有する者</t>
    <phoneticPr fontId="1"/>
  </si>
  <si>
    <t>-</t>
    <phoneticPr fontId="1"/>
  </si>
  <si>
    <t>除籍簿の内容については、戸籍法第24条に基づき訂正しなければならない。</t>
    <phoneticPr fontId="1"/>
  </si>
  <si>
    <t>06-005</t>
    <phoneticPr fontId="1"/>
  </si>
  <si>
    <t>改製原戸籍簿</t>
    <phoneticPr fontId="1"/>
  </si>
  <si>
    <t>個人の改製原戸籍簿を確認するため</t>
    <phoneticPr fontId="1"/>
  </si>
  <si>
    <t>昭和35年４月27日及び平成14年３月30日時点で本籍を有していた者</t>
    <phoneticPr fontId="1"/>
  </si>
  <si>
    <t>本人</t>
    <phoneticPr fontId="1"/>
  </si>
  <si>
    <t>改製原戸籍簿の内容については、戸籍法第24条に基づき訂正しなければならない。</t>
    <phoneticPr fontId="1"/>
  </si>
  <si>
    <t>06-006</t>
    <phoneticPr fontId="1"/>
  </si>
  <si>
    <t>印鑑登録原票</t>
    <phoneticPr fontId="1"/>
  </si>
  <si>
    <t>印鑑の登録を受けた者の印鑑を確認するため</t>
    <phoneticPr fontId="1"/>
  </si>
  <si>
    <t>１氏名、２性別、３生年月日、４住所</t>
    <phoneticPr fontId="1"/>
  </si>
  <si>
    <t>印鑑の登録を受けた者</t>
    <phoneticPr fontId="1"/>
  </si>
  <si>
    <t>本人</t>
    <phoneticPr fontId="1"/>
  </si>
  <si>
    <t>有</t>
    <phoneticPr fontId="1"/>
  </si>
  <si>
    <t>06-007</t>
    <phoneticPr fontId="1"/>
  </si>
  <si>
    <t>住民基本台帳</t>
    <phoneticPr fontId="1"/>
  </si>
  <si>
    <t>個人の住所を確認すため</t>
    <phoneticPr fontId="1"/>
  </si>
  <si>
    <t>１氏名、２性別、３生年月日、４住所、５本籍・筆頭者、６個人番号、７住民票コード、８家族状況</t>
    <phoneticPr fontId="1"/>
  </si>
  <si>
    <t>住所を有する者</t>
    <phoneticPr fontId="1"/>
  </si>
  <si>
    <t>税務課、保険医療課、介護支援課、子ども課、健康推進課、教育課</t>
    <phoneticPr fontId="1"/>
  </si>
  <si>
    <t>06-008</t>
    <phoneticPr fontId="1"/>
  </si>
  <si>
    <t>住民基本台帳の閲覧簿</t>
    <phoneticPr fontId="1"/>
  </si>
  <si>
    <t>１氏名、２性別、３生年月日、４住所　</t>
    <phoneticPr fontId="1"/>
  </si>
  <si>
    <t>抽出された個人</t>
    <phoneticPr fontId="1"/>
  </si>
  <si>
    <t>住民基本台帳から抽出</t>
    <phoneticPr fontId="1"/>
  </si>
  <si>
    <t>06-009</t>
    <phoneticPr fontId="1"/>
  </si>
  <si>
    <t>住民基本台帳除票</t>
    <phoneticPr fontId="1"/>
  </si>
  <si>
    <t>個人の除票を確認するため</t>
    <phoneticPr fontId="1"/>
  </si>
  <si>
    <t>住所を有していた者</t>
    <phoneticPr fontId="1"/>
  </si>
  <si>
    <t>06-010</t>
    <phoneticPr fontId="1"/>
  </si>
  <si>
    <t>住民基本台帳改製原住民票</t>
    <phoneticPr fontId="1"/>
  </si>
  <si>
    <t>個人の改製原住民票を確認するため</t>
    <phoneticPr fontId="1"/>
  </si>
  <si>
    <t>住所を有していた者及び有する者</t>
    <phoneticPr fontId="1"/>
  </si>
  <si>
    <t>07-001</t>
    <phoneticPr fontId="1"/>
  </si>
  <si>
    <t>保育児童台帳・保育システムデータベース</t>
    <phoneticPr fontId="1"/>
  </si>
  <si>
    <t>子ども課</t>
    <phoneticPr fontId="1"/>
  </si>
  <si>
    <t>保育所入所児童・家族構成・保育料の階層を把握するため。</t>
    <phoneticPr fontId="1"/>
  </si>
  <si>
    <t>１氏名、２住所、３電話番号、４性別、５生年月日、６年齢、７本籍・国籍、８職業・職歴、９家族状況、10病歴、11心身の機能の障害、12医師等により行われた指導又は診療若しくは調剤の内容</t>
    <phoneticPr fontId="1"/>
  </si>
  <si>
    <t>保育所入所児童とその家族</t>
    <phoneticPr fontId="1"/>
  </si>
  <si>
    <t>保護者本人からの報告</t>
    <phoneticPr fontId="1"/>
  </si>
  <si>
    <t>児童が入所する保育所等</t>
    <phoneticPr fontId="1"/>
  </si>
  <si>
    <t>（名称）蟹江町役場民生部子ども課</t>
    <rPh sb="12" eb="13">
      <t>コ</t>
    </rPh>
    <rPh sb="15" eb="16">
      <t>カ</t>
    </rPh>
    <phoneticPr fontId="1"/>
  </si>
  <si>
    <t>07-002</t>
    <phoneticPr fontId="1"/>
  </si>
  <si>
    <t>児童手当受給者台帳データベース</t>
    <phoneticPr fontId="1"/>
  </si>
  <si>
    <t>児童手当支給事務を執行するため。</t>
    <phoneticPr fontId="1"/>
  </si>
  <si>
    <t>１識別番号、２個人番号、３氏名、４住所、５電話番号、６性別、７生年月日、８年齢、９財産・収入、10家族状況、11手当額、12課税状況・振込先</t>
    <phoneticPr fontId="1"/>
  </si>
  <si>
    <t>児童手当受給資格者・受給資格者の配偶者・支給対象児童</t>
    <phoneticPr fontId="1"/>
  </si>
  <si>
    <t>本人、本人以外の家族、住民課・税務課からの報告</t>
    <phoneticPr fontId="1"/>
  </si>
  <si>
    <t>（名称）蟹江町役場民生部子ども課</t>
    <phoneticPr fontId="1"/>
  </si>
  <si>
    <t>（所在地）〒497-8601　愛知県海部郡蟹江町学戸三丁目１番地</t>
    <phoneticPr fontId="1"/>
  </si>
  <si>
    <t>07-003</t>
    <phoneticPr fontId="1"/>
  </si>
  <si>
    <t>児童個別家庭調書・学童保育システムデータベース</t>
    <phoneticPr fontId="1"/>
  </si>
  <si>
    <t>学童保育業務にかかる救急連絡先、既往症等の把握に必要なため</t>
    <phoneticPr fontId="1"/>
  </si>
  <si>
    <t>１氏名、２住所、３電話番号、４性別、５生年月日、６年齢、７本籍・国籍、８職業・職歴、９家族状況、10病歴、11心身の機能の障害、12医師等により行われた指導又は診療若しくは調剤の内容</t>
    <phoneticPr fontId="1"/>
  </si>
  <si>
    <t>学童保育所入所児童及びその保護者</t>
    <phoneticPr fontId="1"/>
  </si>
  <si>
    <t>児童が入所する学童保育所</t>
    <phoneticPr fontId="1"/>
  </si>
  <si>
    <t>07-004</t>
    <phoneticPr fontId="1"/>
  </si>
  <si>
    <t>子育てのための施設等利用給付支弁台帳・施設等利用給付システムデータベース</t>
    <phoneticPr fontId="1"/>
  </si>
  <si>
    <t>子育てのための施設等利用給付にかかる入所児童・家族構成等を把握するため。</t>
    <phoneticPr fontId="1"/>
  </si>
  <si>
    <t>１氏名、２住所、３性別、4生年月日、5年齢、6家族状況、7利用施設名</t>
    <phoneticPr fontId="1"/>
  </si>
  <si>
    <t>施設利用児童とその家族</t>
    <phoneticPr fontId="1"/>
  </si>
  <si>
    <t>児童が入所する保育施設</t>
    <phoneticPr fontId="1"/>
  </si>
  <si>
    <t>08-001</t>
    <phoneticPr fontId="1"/>
  </si>
  <si>
    <t>診療報酬明細書（レセプト）</t>
    <phoneticPr fontId="1"/>
  </si>
  <si>
    <t>保険医療課</t>
    <phoneticPr fontId="1"/>
  </si>
  <si>
    <t>レセプトにより被保険者の診療内容（費用額含む）を把握する。</t>
    <phoneticPr fontId="1"/>
  </si>
  <si>
    <t>１氏名、２住所、３性別、４生年月日、５その他（診療月・診療の内容・投薬の種類）</t>
    <phoneticPr fontId="1"/>
  </si>
  <si>
    <t>国民健康保険の加入者で保険医療機関に受診を受けた者</t>
    <phoneticPr fontId="1"/>
  </si>
  <si>
    <t>愛知県国民健康保険団体連合会よりファイル授受システムを介して収集</t>
    <phoneticPr fontId="1"/>
  </si>
  <si>
    <t>（名称）蟹江町役場民生部保険医療課</t>
    <phoneticPr fontId="1"/>
  </si>
  <si>
    <t>08-002</t>
    <phoneticPr fontId="1"/>
  </si>
  <si>
    <t>国民健康保険賦課台帳</t>
    <phoneticPr fontId="1"/>
  </si>
  <si>
    <t>国民健康保険に関する事務</t>
    <phoneticPr fontId="1"/>
  </si>
  <si>
    <t>１氏名、２住所、３性別、４生年月日、５その他（国保資格取得年月日・課税額・続柄）</t>
    <phoneticPr fontId="1"/>
  </si>
  <si>
    <t>国民健康保険資格者</t>
    <phoneticPr fontId="1"/>
  </si>
  <si>
    <t>総務部税務課よりシステムを介して収集</t>
    <phoneticPr fontId="1"/>
  </si>
  <si>
    <t>愛知県国民健康保険団体連合会</t>
    <phoneticPr fontId="1"/>
  </si>
  <si>
    <t>08-003</t>
    <phoneticPr fontId="1"/>
  </si>
  <si>
    <t>障害者名簿</t>
    <phoneticPr fontId="1"/>
  </si>
  <si>
    <t>年齢到達の把握</t>
    <phoneticPr fontId="1"/>
  </si>
  <si>
    <t>１氏名、２フリガナ、３住所、４性別、５生年月日、６年齢、７住所、８識別番号、９手帳番号、１０親族関係、１１家族状況、１２公的扶助、１３電話番号</t>
    <phoneticPr fontId="1"/>
  </si>
  <si>
    <t>申請者及びその世帯員</t>
    <phoneticPr fontId="1"/>
  </si>
  <si>
    <t>窓口にて本人又はご家族より収集</t>
    <phoneticPr fontId="1"/>
  </si>
  <si>
    <t>実施機関内</t>
    <phoneticPr fontId="1"/>
  </si>
  <si>
    <t>法第６０条第２項第２号（マニュアル処理ファイル）</t>
    <phoneticPr fontId="1"/>
  </si>
  <si>
    <t>08-004</t>
    <phoneticPr fontId="1"/>
  </si>
  <si>
    <t>身体障害者更生指導台帳</t>
    <phoneticPr fontId="1"/>
  </si>
  <si>
    <t>補装具・日常生活用具個人利用状況の把握</t>
    <phoneticPr fontId="1"/>
  </si>
  <si>
    <t>１氏名、２フリガナ、３住所、４性別、５生年月日、６年齢、７住所、８識別番号、９個人番号、１０手帳番号、１１親族関係、１２家族状況、１３公的扶助、１４電話番号</t>
    <phoneticPr fontId="1"/>
  </si>
  <si>
    <t>08-005</t>
    <phoneticPr fontId="1"/>
  </si>
  <si>
    <t>補装具交付台帳</t>
    <phoneticPr fontId="1"/>
  </si>
  <si>
    <t>身体障害児者装具の給付状況の把握</t>
    <phoneticPr fontId="1"/>
  </si>
  <si>
    <t>08-006</t>
    <phoneticPr fontId="1"/>
  </si>
  <si>
    <t>療育手帳交付台帳</t>
    <phoneticPr fontId="1"/>
  </si>
  <si>
    <t>療育手帳の交付状況、等級、再判定時期、発行日等の把握</t>
    <phoneticPr fontId="1"/>
  </si>
  <si>
    <t>窓口にて本人又はご家族より収集</t>
    <phoneticPr fontId="1"/>
  </si>
  <si>
    <t>08-007</t>
    <phoneticPr fontId="1"/>
  </si>
  <si>
    <t>蟹江町心身障害者扶助料受給者台帳</t>
    <phoneticPr fontId="1"/>
  </si>
  <si>
    <t>心身障害者扶助料の支給決定状況の把握</t>
    <phoneticPr fontId="1"/>
  </si>
  <si>
    <t>１氏名、２フリガナ、３住所、４性別、５生年月日、６年齢、７住所、８識別番号、９個人番号、１０手帳番号、１１親族関係、１２家族状況、１３公的扶助、１４電話番号</t>
    <phoneticPr fontId="1"/>
  </si>
  <si>
    <t>08-008</t>
    <phoneticPr fontId="1"/>
  </si>
  <si>
    <t>子ども医療費受給者証交付申請書（兼受給者台帳）</t>
    <phoneticPr fontId="1"/>
  </si>
  <si>
    <t>子ども医療費受給者証の発行</t>
    <phoneticPr fontId="1"/>
  </si>
  <si>
    <t>１識別番号、２氏名、３住所、４電話番号、５性別、６生年月日、７保険証情報</t>
    <phoneticPr fontId="1"/>
  </si>
  <si>
    <t>子ども医療費受給対象者</t>
    <phoneticPr fontId="1"/>
  </si>
  <si>
    <t>08-009</t>
    <phoneticPr fontId="1"/>
  </si>
  <si>
    <t>子ども医療費受給者管理システム（R-stage）</t>
    <phoneticPr fontId="1"/>
  </si>
  <si>
    <t>子ども医療費受給者証の発行、高額医療費の抽出</t>
    <phoneticPr fontId="1"/>
  </si>
  <si>
    <t>１識別番号、２氏名、３住所、４電話番号、５性別、６生年月日、７保険証情報、８医療費給付記録</t>
    <phoneticPr fontId="1"/>
  </si>
  <si>
    <t>09-001</t>
    <phoneticPr fontId="1"/>
  </si>
  <si>
    <t>介護保険被保険者台帳</t>
    <phoneticPr fontId="1"/>
  </si>
  <si>
    <t>介護支援課</t>
    <phoneticPr fontId="1"/>
  </si>
  <si>
    <t>蟹江町を保険者とする介護保険被保険者情報を管理するため</t>
    <phoneticPr fontId="1"/>
  </si>
  <si>
    <t>１被保険者番号、２第１号被保険者、第２号被保険者の別、３氏名、４住所、５生年月日、６性別、７電話番号、８資格取得・喪失情報、９世帯主の氏名、10医療保険情報、11入所施設情報、12証交付記録</t>
    <phoneticPr fontId="1"/>
  </si>
  <si>
    <t>蟹江町を保険者とする介護保険被保険者</t>
    <phoneticPr fontId="1"/>
  </si>
  <si>
    <t>介護保険被保険者等から提出される介護保険資格取得・異動・喪失届等による</t>
    <phoneticPr fontId="1"/>
  </si>
  <si>
    <t>（名称）蟹江町役場民生部介護支援課</t>
    <phoneticPr fontId="1"/>
  </si>
  <si>
    <t>09-002</t>
    <phoneticPr fontId="1"/>
  </si>
  <si>
    <t>介護保険受給者台帳</t>
    <phoneticPr fontId="1"/>
  </si>
  <si>
    <t>要介護認定、要支援認定を受けた者に係る要介護度、有効期間等を管理するため。</t>
    <phoneticPr fontId="1"/>
  </si>
  <si>
    <t>１被保険者番号、２第１号被保険者、第２号被保険者の別、３氏名、４住所、５生年月日、６性別、７電話番号、８資格取得・喪失日、９世帯主の氏名、10介護認定情報、11減免情報</t>
    <phoneticPr fontId="1"/>
  </si>
  <si>
    <t>要介護認定、要支援認定を受けた介護保険被保険者</t>
    <phoneticPr fontId="1"/>
  </si>
  <si>
    <t>認定調査票、主治医意見書、介護認定審査会等の情報による</t>
    <phoneticPr fontId="1"/>
  </si>
  <si>
    <t>09-003</t>
    <phoneticPr fontId="1"/>
  </si>
  <si>
    <t>介護保険賦課台帳</t>
    <phoneticPr fontId="1"/>
  </si>
  <si>
    <t>第１号被保険者に係る介護保険料の賦課情報を管理するため</t>
    <phoneticPr fontId="1"/>
  </si>
  <si>
    <t>１氏名、２性別、３生年月日、４宛名番号、５資格取得・喪失情報、６被保険者番号、７住所・転出先住所・送付先住所、８特別徴収番号・普通徴収番号、９更正・異動情報、10連帯納付義務者、11所得情報、12生活保護等受給資格情報、13介護保険料情報、14家族構成</t>
    <phoneticPr fontId="1"/>
  </si>
  <si>
    <t>蟹江町を保険者とする第１号被保険者</t>
    <phoneticPr fontId="1"/>
  </si>
  <si>
    <t>税務課、住民課からの所得、住民税、生活保護の受給資格等の情報による</t>
    <phoneticPr fontId="1"/>
  </si>
  <si>
    <t>09-004</t>
    <phoneticPr fontId="1"/>
  </si>
  <si>
    <t>介護保険料徴収簿</t>
    <phoneticPr fontId="1"/>
  </si>
  <si>
    <t>第１号被保険者に係る介護保険料の収納状況を把握・管理するため</t>
    <phoneticPr fontId="1"/>
  </si>
  <si>
    <t>１保険料額、２納期限、３収納状況、４還付額、５充当・振替額、６被保険者情報</t>
    <phoneticPr fontId="1"/>
  </si>
  <si>
    <t>会計管理室、愛知県国民健康保険団体連合会等の収納情報による</t>
    <phoneticPr fontId="1"/>
  </si>
  <si>
    <t>09-005</t>
    <phoneticPr fontId="1"/>
  </si>
  <si>
    <t>介護保険料減免対象者名簿</t>
    <phoneticPr fontId="1"/>
  </si>
  <si>
    <t>介護保険料の減免対象者を管理するため。</t>
    <phoneticPr fontId="1"/>
  </si>
  <si>
    <t>１被保険者番号、２氏名、３生年月日、４減免額、５住所、６送付先情報、７口座情報</t>
    <phoneticPr fontId="1"/>
  </si>
  <si>
    <t>介護保険料段階第１段階の第１号被保険者</t>
    <phoneticPr fontId="1"/>
  </si>
  <si>
    <t>介護保険賦課台帳の抽出による</t>
    <phoneticPr fontId="1"/>
  </si>
  <si>
    <t>10-001</t>
    <phoneticPr fontId="1"/>
  </si>
  <si>
    <t>公害苦情調査エクセル入力システム</t>
    <phoneticPr fontId="1"/>
  </si>
  <si>
    <t>毎年度、苦情受付簿を作成することにより、苦情状況を把握を図るとともに毎年度県からの苦情調査の照会に対応する。</t>
    <phoneticPr fontId="1"/>
  </si>
  <si>
    <t>申立者情報
１氏名、２電話番号、３住所、４申立者の立場
発生源情報
１名称、２氏名、電話番号、３住所、４用途地域、５個人・事業所の別</t>
    <phoneticPr fontId="1"/>
  </si>
  <si>
    <t>苦情通報者</t>
    <phoneticPr fontId="1"/>
  </si>
  <si>
    <t>苦情通報者からの通報内容</t>
    <phoneticPr fontId="1"/>
  </si>
  <si>
    <t>愛知県環境局水大気環境課</t>
    <phoneticPr fontId="1"/>
  </si>
  <si>
    <t>（名称）蟹江町役場民生部環境課</t>
    <rPh sb="12" eb="14">
      <t>カンキョウ</t>
    </rPh>
    <rPh sb="14" eb="15">
      <t>カ</t>
    </rPh>
    <phoneticPr fontId="1"/>
  </si>
  <si>
    <t>11-001</t>
    <phoneticPr fontId="1"/>
  </si>
  <si>
    <t>予防接種予診票管理ファイル</t>
    <phoneticPr fontId="1"/>
  </si>
  <si>
    <t>健康推進課</t>
    <phoneticPr fontId="1"/>
  </si>
  <si>
    <t>予防接種実施要領に基づき接種者に対して、予防接種台帳を作成・保管する。</t>
    <phoneticPr fontId="1"/>
  </si>
  <si>
    <t>１氏名、２住所、３電話番号、４性別、５生年月日、６年齢、７保護者名、８親族関係、９家族状況</t>
    <phoneticPr fontId="1"/>
  </si>
  <si>
    <t>予防接種法に基づく住民</t>
    <phoneticPr fontId="1"/>
  </si>
  <si>
    <t>本人、実施医療機関</t>
    <phoneticPr fontId="1"/>
  </si>
  <si>
    <t>（名称）蟹江町役場民生部健康推進課</t>
    <phoneticPr fontId="1"/>
  </si>
  <si>
    <t>（所在地）〒497-0052　愛知県海部郡蟹江町西之森七丁目65番地</t>
    <rPh sb="1" eb="4">
      <t>ショザイチ</t>
    </rPh>
    <phoneticPr fontId="1"/>
  </si>
  <si>
    <t>11-002</t>
    <phoneticPr fontId="1"/>
  </si>
  <si>
    <t>妊娠届出書管理ファイル</t>
    <phoneticPr fontId="1"/>
  </si>
  <si>
    <t>妊娠届出書の情報整理により統計処理し、動向の把握、要支援者（ハイリスク者）のリストアップを行う。</t>
    <phoneticPr fontId="1"/>
  </si>
  <si>
    <t>１識別番号、２個人番号、３氏名、４住所、５電話番号、６性別、７生年月日、８年齢、９本籍、１０国籍、１１家族状況、１２職業、１３職歴、１４健康保険</t>
    <phoneticPr fontId="1"/>
  </si>
  <si>
    <t>住民票を有する妊婦</t>
    <phoneticPr fontId="1"/>
  </si>
  <si>
    <t>11-.003</t>
    <phoneticPr fontId="1"/>
  </si>
  <si>
    <t>妊産婦・乳児健康診査票管理ファイル</t>
    <phoneticPr fontId="1"/>
  </si>
  <si>
    <t>妊婦・産婦・乳児健康診査の結果を整理し、統計処理することで、動向を把握し、異常者への支援につなげる。</t>
    <phoneticPr fontId="1"/>
  </si>
  <si>
    <t>１識別番号、２氏名、３住所、４電話番号、５性別、６生年月日、７年齢</t>
    <phoneticPr fontId="1"/>
  </si>
  <si>
    <t>住民票を有する妊婦・産婦・１歳までの乳児</t>
    <phoneticPr fontId="1"/>
  </si>
  <si>
    <t>11-004</t>
    <phoneticPr fontId="1"/>
  </si>
  <si>
    <t>歯周病検診票管理ファイル</t>
    <phoneticPr fontId="1"/>
  </si>
  <si>
    <t>歯周病検診の結果を整理し、統計処理することで、動向を把握し、受診者に対して適切な保健指導を実施する。</t>
    <phoneticPr fontId="1"/>
  </si>
  <si>
    <t>住民票を有する健康増進法に基づく成人</t>
    <phoneticPr fontId="1"/>
  </si>
  <si>
    <t>11-005</t>
    <phoneticPr fontId="1"/>
  </si>
  <si>
    <t>検診票（がん検診・肝炎ウィルス検診・骨粗鬆症検診・生活習慣病予防健診）管理ファイル</t>
    <phoneticPr fontId="1"/>
  </si>
  <si>
    <t>検診の結果を整理し、統計処理することで、動向を把握し、受診者に対して適切な保健指導を実施する。</t>
    <phoneticPr fontId="1"/>
  </si>
  <si>
    <t>１識別番号、２氏名、３住所、４電話番号、５性別、６生年月日、７年齢、８親族関係、９家族状況、１０健康保険</t>
    <phoneticPr fontId="1"/>
  </si>
  <si>
    <t>有</t>
    <rPh sb="0" eb="1">
      <t>ア</t>
    </rPh>
    <phoneticPr fontId="1"/>
  </si>
  <si>
    <t>11-006</t>
    <phoneticPr fontId="1"/>
  </si>
  <si>
    <t>母子健康相談票（歯科記録表（幼児）含む）管理ファイル</t>
    <phoneticPr fontId="1"/>
  </si>
  <si>
    <t>妊娠・出生から成人に至るまでのデータを基に町の動向を把握し、受診者に対して適切な保健指導を実施する。
あわせて、１歳６か月児・２歳児・３歳児歯科健康診査受診結果情報を整理することで統計処理し、動向を把握する。</t>
    <phoneticPr fontId="1"/>
  </si>
  <si>
    <t>１氏名、２住所、３電話番号、４性別、５生年月日、６年齢、７婚姻歴、８家族状況、９職業、１０職歴</t>
    <phoneticPr fontId="1"/>
  </si>
  <si>
    <t>妊娠期から就学まで、母子保健法に基づく健診対象乳幼児</t>
    <phoneticPr fontId="1"/>
  </si>
  <si>
    <t>本人、本人の世帯員・親族、実機関間内（住民課・子ども課・教育課）</t>
    <phoneticPr fontId="1"/>
  </si>
  <si>
    <t>11-007</t>
    <phoneticPr fontId="1"/>
  </si>
  <si>
    <t>健康管理システム「健康かるて」</t>
    <phoneticPr fontId="1"/>
  </si>
  <si>
    <t>各法律に基づき住民の健康管理を行い、スムーズな対応及び適切なサポートを行う。</t>
    <phoneticPr fontId="1"/>
  </si>
  <si>
    <t>１識別番号、２個人番号、３氏名、４住所、５電話番号、６性別、７生年月日、８年齢、９本籍、１０国籍、１１親族関係、１２家族状況、１３健康保険</t>
    <phoneticPr fontId="1"/>
  </si>
  <si>
    <t>出生から死亡まで全住民</t>
    <phoneticPr fontId="1"/>
  </si>
  <si>
    <t>本人、実施機関内（住民課・税務課・保険医療課・介護支援課）、健診実施機関、国民健康保険団体連合会・後期高齢者医療広域連合</t>
    <phoneticPr fontId="1"/>
  </si>
  <si>
    <t>11-008</t>
    <phoneticPr fontId="1"/>
  </si>
  <si>
    <t>特定健診等データ管理システム</t>
    <phoneticPr fontId="1"/>
  </si>
  <si>
    <t>受診者の健康状態の記録や結果を踏まえ、事業の評価分析を行う。</t>
    <phoneticPr fontId="1"/>
  </si>
  <si>
    <t>１識別番号、２氏名、３住所、４電話番号、５性別、６生年月日、７年齢、８国民健康保険番号、９親族関係、１０家族状況</t>
    <phoneticPr fontId="1"/>
  </si>
  <si>
    <t>主に４０歳以上の国民健康保険加入者</t>
    <phoneticPr fontId="1"/>
  </si>
  <si>
    <t>実施機関内（保険医療課・住民課）、実施医療機関、国民健康保険団体連合会</t>
    <phoneticPr fontId="1"/>
  </si>
  <si>
    <t>13-001</t>
    <phoneticPr fontId="1"/>
  </si>
  <si>
    <t>換地計画書</t>
    <phoneticPr fontId="1"/>
  </si>
  <si>
    <t>土木農政課</t>
    <phoneticPr fontId="1"/>
  </si>
  <si>
    <t>蟹江町土地改良区が実施した圃場整備において換地処分後における従前地の証明</t>
    <phoneticPr fontId="1"/>
  </si>
  <si>
    <t>１氏名、２住所、３土地情報</t>
    <phoneticPr fontId="1"/>
  </si>
  <si>
    <t>換地実施地区（蟹江町土地改良区第二工区から第十工区）</t>
    <phoneticPr fontId="1"/>
  </si>
  <si>
    <t>蟹江町土地改良区からの提供</t>
    <phoneticPr fontId="1"/>
  </si>
  <si>
    <t>（名称）蟹江町役場産業建設部土木農政課</t>
    <phoneticPr fontId="1"/>
  </si>
  <si>
    <t>農地台帳</t>
    <phoneticPr fontId="1"/>
  </si>
  <si>
    <t>農地に係る情報の収集</t>
    <phoneticPr fontId="1"/>
  </si>
  <si>
    <t>１識別番号、２氏名、３住所、４電話番号、５性別、６生年月日、７年齢、８本籍、９家族状況</t>
    <phoneticPr fontId="1"/>
  </si>
  <si>
    <t>農地所有者</t>
    <phoneticPr fontId="1"/>
  </si>
  <si>
    <t>実施機関内（課名：住民課、税務課）からのデータ提供</t>
    <phoneticPr fontId="1"/>
  </si>
  <si>
    <t>実施機関内（課名：税務課）、希望する他の行政機関　条例第８条第２項２号、同項３号</t>
    <phoneticPr fontId="1"/>
  </si>
  <si>
    <t>24-001</t>
    <phoneticPr fontId="1"/>
  </si>
  <si>
    <t>14-001</t>
    <phoneticPr fontId="1"/>
  </si>
  <si>
    <t>料金管理システム</t>
    <phoneticPr fontId="1"/>
  </si>
  <si>
    <t>水道課</t>
    <phoneticPr fontId="1"/>
  </si>
  <si>
    <t>給水装置所有者を把握し、給水装置使用者に対する料金収納事務等に使用する。</t>
    <phoneticPr fontId="1"/>
  </si>
  <si>
    <t>１給水装置使用者氏名、２給水装置設置場所、３電話番号、４給水装置所有者氏名、５給水装置所有者住所、６水栓番号、７水道料金</t>
    <phoneticPr fontId="1"/>
  </si>
  <si>
    <t>給水装置申込者、使用者</t>
    <phoneticPr fontId="1"/>
  </si>
  <si>
    <t>本人、水道メーター検針員</t>
    <phoneticPr fontId="1"/>
  </si>
  <si>
    <t>（名称）蟹江町水道事業</t>
    <phoneticPr fontId="1"/>
  </si>
  <si>
    <t>（所在地）〒497-0050　愛知県海部郡蟹江町学戸一丁目225番地</t>
    <phoneticPr fontId="1"/>
  </si>
  <si>
    <t>14-002</t>
    <phoneticPr fontId="1"/>
  </si>
  <si>
    <t>給水台帳</t>
    <phoneticPr fontId="1"/>
  </si>
  <si>
    <t>１水栓番号　２使用場所、３使用者、４電話番号、５所有者、６給水装置所有者住所、７検針情報、８施設情報、９メーター情報　</t>
    <phoneticPr fontId="1"/>
  </si>
  <si>
    <t>給水装所有者（申込者）、使用者</t>
    <phoneticPr fontId="1"/>
  </si>
  <si>
    <t>給水装置所有者（申込者）、指定給水装置工事事業者</t>
    <phoneticPr fontId="1"/>
  </si>
  <si>
    <t>14-003</t>
    <phoneticPr fontId="1"/>
  </si>
  <si>
    <t>地理情報システム</t>
    <phoneticPr fontId="1"/>
  </si>
  <si>
    <t>給水管、水道メーター等水道施設の維持管理</t>
    <phoneticPr fontId="1"/>
  </si>
  <si>
    <t>１水栓番号　２使用場所、３使用者、４電話番号、５所有者、６給水装置所有者住所、７検針情報、８施設情報、９メーター情報、10用途、11使用状態</t>
    <phoneticPr fontId="1"/>
  </si>
  <si>
    <t>給水装置所有者（申込者）、使用者、水道メーター検針員</t>
    <phoneticPr fontId="1"/>
  </si>
  <si>
    <t>15-001</t>
    <phoneticPr fontId="1"/>
  </si>
  <si>
    <t>受益者負担金台帳</t>
    <phoneticPr fontId="1"/>
  </si>
  <si>
    <t>下水道課</t>
    <phoneticPr fontId="1"/>
  </si>
  <si>
    <t>下水道事業受益者負担金の賦課及び徴収のため</t>
    <phoneticPr fontId="1"/>
  </si>
  <si>
    <t>１識別番号、２氏名、３住所</t>
    <phoneticPr fontId="1"/>
  </si>
  <si>
    <t>受益者負担金を賦課しようとする区域の土地所有者</t>
    <phoneticPr fontId="1"/>
  </si>
  <si>
    <t>税務課へ保有個人情報の目的外利用を申請</t>
    <phoneticPr fontId="1"/>
  </si>
  <si>
    <t>（名称）蟹江町役場上下水道部下水道課</t>
    <phoneticPr fontId="1"/>
  </si>
  <si>
    <t>15-002</t>
    <phoneticPr fontId="1"/>
  </si>
  <si>
    <t>下水道台帳</t>
    <phoneticPr fontId="1"/>
  </si>
  <si>
    <t>排水設備の設置場所や申請者等の情報を適切に管理するため</t>
    <phoneticPr fontId="1"/>
  </si>
  <si>
    <t>１識別番号、２氏名、３住所、４電話番号、５排水設備設置場所</t>
    <phoneticPr fontId="1"/>
  </si>
  <si>
    <t>排水設備計画確認申請者</t>
    <phoneticPr fontId="1"/>
  </si>
  <si>
    <t>排水設備指定工事店（本人代理）からの申請</t>
    <phoneticPr fontId="1"/>
  </si>
  <si>
    <t>15-003</t>
    <phoneticPr fontId="1"/>
  </si>
  <si>
    <t>排水設備指定工事店指定申請書綴</t>
    <phoneticPr fontId="1"/>
  </si>
  <si>
    <t>排水設備指定工事店の管理を適切に行うため</t>
    <phoneticPr fontId="1"/>
  </si>
  <si>
    <t>１識別番号、２氏名、３住所、４電話番号、５性別、６生年月日、７年齢、８法人番号</t>
    <phoneticPr fontId="1"/>
  </si>
  <si>
    <t>排水設備指定工事店の登録申請者及びその関係者</t>
    <phoneticPr fontId="1"/>
  </si>
  <si>
    <t>申請者からの申請</t>
    <phoneticPr fontId="1"/>
  </si>
  <si>
    <t>15-004</t>
    <phoneticPr fontId="1"/>
  </si>
  <si>
    <t>下水道使用料台帳</t>
    <phoneticPr fontId="1"/>
  </si>
  <si>
    <t>海部南部水道企業団給水区域の下水道使用料の賦課及び徴収のため</t>
    <phoneticPr fontId="1"/>
  </si>
  <si>
    <t>１宛名番号、２氏名、３住所、４電話番号、５性別、６生年月日、７年齢、８排水設備設置場所</t>
    <phoneticPr fontId="1"/>
  </si>
  <si>
    <t>海部南部水道企業団給水区域内の下水道接続者</t>
    <phoneticPr fontId="1"/>
  </si>
  <si>
    <t>本人（下水道接続者）</t>
    <phoneticPr fontId="1"/>
  </si>
  <si>
    <t>16-001</t>
    <phoneticPr fontId="1"/>
  </si>
  <si>
    <t>債務債権者電子ファイル</t>
    <phoneticPr fontId="1"/>
  </si>
  <si>
    <t>会計管理室</t>
    <phoneticPr fontId="1"/>
  </si>
  <si>
    <t>債務債権者を電子登録することにより、支払相手の確認を容易にし、振込手続きを簡素化するため。</t>
    <phoneticPr fontId="1"/>
  </si>
  <si>
    <t>１氏名、２住所、３電話番号、４相手方番号</t>
    <phoneticPr fontId="1"/>
  </si>
  <si>
    <t>債権者</t>
    <phoneticPr fontId="1"/>
  </si>
  <si>
    <t>（名称）蟹江町役場会計管理室</t>
    <phoneticPr fontId="1"/>
  </si>
  <si>
    <t>18-001</t>
    <phoneticPr fontId="1"/>
  </si>
  <si>
    <t>学齢簿</t>
    <phoneticPr fontId="1"/>
  </si>
  <si>
    <t>教育課</t>
    <phoneticPr fontId="1"/>
  </si>
  <si>
    <t>就学中児童生徒及び小学校入学予定児童の状況把握のため</t>
    <phoneticPr fontId="1"/>
  </si>
  <si>
    <t>１氏名、２性別、３生年月日、４宛名番号、５住所、６保護者氏名、７保護者住所
８児童生徒との続柄、９就学校名、10区域外就学校名、11特別支援学校名、12国籍</t>
    <phoneticPr fontId="1"/>
  </si>
  <si>
    <t>就学中の児童生徒、小学校入学予定児童、保護者</t>
    <phoneticPr fontId="1"/>
  </si>
  <si>
    <t>本人、住民基本台帳</t>
    <phoneticPr fontId="1"/>
  </si>
  <si>
    <t>実施機関内及び町立小中学校</t>
    <phoneticPr fontId="1"/>
  </si>
  <si>
    <t>（名称）蟹江町役場教育委員会教育課</t>
    <phoneticPr fontId="1"/>
  </si>
  <si>
    <t>18-002</t>
    <phoneticPr fontId="1"/>
  </si>
  <si>
    <t>児童生徒名簿</t>
    <phoneticPr fontId="1"/>
  </si>
  <si>
    <t>就学中の児童生徒の状況把握のため</t>
    <phoneticPr fontId="1"/>
  </si>
  <si>
    <t>１氏名、２性別、３生年月日、４学年、５組、６住所、７保護者氏名、８児童生徒との続柄、
９兄弟氏名、10電話番号、11郵便番号、12通学団、13担任名</t>
    <phoneticPr fontId="1"/>
  </si>
  <si>
    <t>該当年度初めに在籍している児童生徒</t>
    <phoneticPr fontId="1"/>
  </si>
  <si>
    <t>蟹江町立小中学校</t>
    <phoneticPr fontId="1"/>
  </si>
  <si>
    <t>（名称）蟹江町役場教育部教育課</t>
    <phoneticPr fontId="1"/>
  </si>
  <si>
    <t>18-003</t>
    <phoneticPr fontId="1"/>
  </si>
  <si>
    <t>就学児童生徒名簿</t>
    <phoneticPr fontId="1"/>
  </si>
  <si>
    <t>小学校入学予定児童の就学事務のため</t>
    <phoneticPr fontId="1"/>
  </si>
  <si>
    <t>１氏名、２年齢、３性別、４住所、５学校名、６保護者氏名、７国籍</t>
    <phoneticPr fontId="1"/>
  </si>
  <si>
    <t>小学校入学予定児童、保護者</t>
    <phoneticPr fontId="1"/>
  </si>
  <si>
    <t>実施機関内、町立小中学校</t>
    <phoneticPr fontId="1"/>
  </si>
  <si>
    <t>18-004</t>
    <phoneticPr fontId="1"/>
  </si>
  <si>
    <t>蟹江町高校生等臨時特別給付金申請者名簿</t>
    <phoneticPr fontId="1"/>
  </si>
  <si>
    <t>蟹江町高校生等臨時特別給付金の申請に係る審査及び給付事務に利用するため</t>
    <phoneticPr fontId="1"/>
  </si>
  <si>
    <t>１申請者氏名、２申請者住所、３申請者生年月日、４申請者郵便番号、５申請者金融機関口座、６給付要件該当者氏名、７給付要件該当者住所、８給付要件該当者生年月日、９給付要件該当者郵便番号</t>
    <phoneticPr fontId="1"/>
  </si>
  <si>
    <t>蟹江町高校生等臨時特別給付金の申請者及び給付要件に該当する者</t>
    <phoneticPr fontId="1"/>
  </si>
  <si>
    <t>給付金申請書及び住民基本台帳</t>
    <phoneticPr fontId="1"/>
  </si>
  <si>
    <t>18-005</t>
    <phoneticPr fontId="1"/>
  </si>
  <si>
    <t>就学援助申請者名簿</t>
    <phoneticPr fontId="1"/>
  </si>
  <si>
    <t>申請者の名簿を作成することにより、就学援助事務を適切に行うことができるようにするため</t>
    <phoneticPr fontId="1"/>
  </si>
  <si>
    <t>１氏名、２性別、３生年月日、４住所、５続柄、６所得、７個人番号、８勤務先、
９銀行口座、10電話番号、11学校名、12学年、13組、14保護区分、15認定結果、16支給内容
17滞納状況</t>
    <phoneticPr fontId="1"/>
  </si>
  <si>
    <t>就学援助費の受給申請者と同一世帯の者</t>
    <phoneticPr fontId="1"/>
  </si>
  <si>
    <t>申請者及び個人課税台帳</t>
    <phoneticPr fontId="1"/>
  </si>
  <si>
    <t>21-001</t>
    <phoneticPr fontId="1"/>
  </si>
  <si>
    <t>図書館システム</t>
    <phoneticPr fontId="1"/>
  </si>
  <si>
    <t>図書館</t>
    <phoneticPr fontId="1"/>
  </si>
  <si>
    <t>図書館システム内の情報を利用することにより、図書館業務の効率化を図る。</t>
    <phoneticPr fontId="1"/>
  </si>
  <si>
    <t>氏名、住所、電話番号、生年月日、年齢、性別</t>
    <phoneticPr fontId="1"/>
  </si>
  <si>
    <t>図書館利用者カード申込者</t>
    <phoneticPr fontId="1"/>
  </si>
  <si>
    <t>本人から提出される図書館利用者カード申請書</t>
    <phoneticPr fontId="1"/>
  </si>
  <si>
    <t>（名称）蟹江町教育委員会図書館</t>
    <phoneticPr fontId="1"/>
  </si>
  <si>
    <t>（所在地）〒497-0044　愛知県海部郡蟹江町大字蟹江新田字札中地101番地１</t>
    <phoneticPr fontId="1"/>
  </si>
  <si>
    <t>26-001</t>
    <phoneticPr fontId="1"/>
  </si>
  <si>
    <t>消防活動報告書（火災・救助・警戒・救急）</t>
    <phoneticPr fontId="1"/>
  </si>
  <si>
    <t>消防署</t>
    <phoneticPr fontId="1"/>
  </si>
  <si>
    <t>災害事案の記録及び検証</t>
    <phoneticPr fontId="1"/>
  </si>
  <si>
    <t>１氏名、２性別、３年齢、４生年月日、５住所、６電話番号、７職業、８親族関係、９病歴、10心身の機能障害</t>
    <phoneticPr fontId="1"/>
  </si>
  <si>
    <t>傷病者及び災害事案に係る関係者等のすべて</t>
    <phoneticPr fontId="1"/>
  </si>
  <si>
    <t>傷病者本人又は家族や関係者等からの聞き取り</t>
    <phoneticPr fontId="1"/>
  </si>
  <si>
    <t>（名称）蟹江町役場産業建設部土木農政課内　農業委員会事務局</t>
    <phoneticPr fontId="1"/>
  </si>
  <si>
    <t>（名称）蟹江町消防署</t>
    <phoneticPr fontId="1"/>
  </si>
  <si>
    <t>（所在地）〒497-0033　愛知県海部郡蟹江町大字蟹江本町字クノ割１０</t>
    <phoneticPr fontId="1"/>
  </si>
  <si>
    <t>26-002</t>
    <phoneticPr fontId="1"/>
  </si>
  <si>
    <t>救急救命処置録</t>
    <phoneticPr fontId="1"/>
  </si>
  <si>
    <t>１氏名、２性別、３年齢、４住所、５職業</t>
    <phoneticPr fontId="1"/>
  </si>
  <si>
    <t>傷病者</t>
    <phoneticPr fontId="1"/>
  </si>
  <si>
    <t>27-001</t>
    <phoneticPr fontId="1"/>
  </si>
  <si>
    <t>消防団員名簿</t>
    <phoneticPr fontId="1"/>
  </si>
  <si>
    <t>消防本部</t>
    <phoneticPr fontId="1"/>
  </si>
  <si>
    <t>毎年度の消防団員名簿を作成することにより、事務等の効率化を図る。</t>
    <phoneticPr fontId="1"/>
  </si>
  <si>
    <t>１氏名、２住所、３電話番号、４性別、５生年月日、６年齢、７職業、８職歴、９資格、１０賞罰</t>
    <phoneticPr fontId="1"/>
  </si>
  <si>
    <t>蟹江町消防団の在団者及び退団者</t>
    <phoneticPr fontId="1"/>
  </si>
  <si>
    <t>消防団員等公務災害補償等共済基金</t>
    <phoneticPr fontId="1"/>
  </si>
  <si>
    <t>（名称）蟹江町消防本部総務課</t>
    <phoneticPr fontId="1"/>
  </si>
  <si>
    <t>（所在地）〒497-0033　愛知県海部郡蟹江町大字蟹江本町字クノ割１０番地</t>
    <phoneticPr fontId="1"/>
  </si>
  <si>
    <t>27-002</t>
    <phoneticPr fontId="1"/>
  </si>
  <si>
    <t>防火管理者講習会受講者名簿</t>
    <phoneticPr fontId="1"/>
  </si>
  <si>
    <t>蟹江町が行う防火管理講習会（資格講習）の受講者名簿を作成し、修了証を紛失した場合に、証明書を発行するため。</t>
    <phoneticPr fontId="1"/>
  </si>
  <si>
    <t>１氏名、２住所、３生年月日</t>
    <phoneticPr fontId="1"/>
  </si>
  <si>
    <t>防火対象物の防火管理者</t>
    <phoneticPr fontId="1"/>
  </si>
  <si>
    <t>本人から防火管理講習受講等の受講申請時</t>
    <phoneticPr fontId="1"/>
  </si>
  <si>
    <t>（名称）蟹江町消防本部予防課</t>
    <phoneticPr fontId="1"/>
  </si>
  <si>
    <t>27-003</t>
    <phoneticPr fontId="1"/>
  </si>
  <si>
    <t>防火対象物台帳</t>
    <phoneticPr fontId="1"/>
  </si>
  <si>
    <t>防火管理者が必要な対象物には防火管理者を選任し届出の義務があり、防火対象物の実態を把握するために使用。</t>
    <phoneticPr fontId="1"/>
  </si>
  <si>
    <t>１氏名、２住所、３電話番号、４職業、５資格</t>
    <phoneticPr fontId="1"/>
  </si>
  <si>
    <t>防火対象物の所有者等及び防火管理者</t>
    <phoneticPr fontId="1"/>
  </si>
  <si>
    <t>所有者等から防火対象物使用開始届出時</t>
    <phoneticPr fontId="1"/>
  </si>
  <si>
    <t>27-004</t>
    <phoneticPr fontId="1"/>
  </si>
  <si>
    <t>火災調査報告書</t>
    <phoneticPr fontId="1"/>
  </si>
  <si>
    <t>火災の原因並びに火災及び消火のために受けた損害について調査しなければならないため。</t>
    <phoneticPr fontId="1"/>
  </si>
  <si>
    <t>１氏名、２住所、３電話番号、４生年月日、５年齢、６家族関係、７職業、８学業、９財産</t>
    <phoneticPr fontId="1"/>
  </si>
  <si>
    <t>火災関係者</t>
    <phoneticPr fontId="1"/>
  </si>
  <si>
    <t>火災関係者から聴取</t>
    <phoneticPr fontId="1"/>
  </si>
  <si>
    <t>27-005</t>
    <phoneticPr fontId="1"/>
  </si>
  <si>
    <t>消防同意、通知受付簿</t>
    <phoneticPr fontId="1"/>
  </si>
  <si>
    <t>建築確認申請書等の書類受付するときに作成するもので、過去に建築された建物を調査するため。</t>
    <phoneticPr fontId="1"/>
  </si>
  <si>
    <t>１氏名、２住所</t>
    <phoneticPr fontId="1"/>
  </si>
  <si>
    <t>建築確認申請等を行う者</t>
    <phoneticPr fontId="1"/>
  </si>
  <si>
    <t>建築確認申請等を審査する者からの提出時</t>
    <phoneticPr fontId="1"/>
  </si>
  <si>
    <t>03-001</t>
  </si>
  <si>
    <t>03-001</t>
    <phoneticPr fontId="1"/>
  </si>
  <si>
    <t>公職者名簿管理システム</t>
    <rPh sb="0" eb="3">
      <t>コウショクシャ</t>
    </rPh>
    <rPh sb="3" eb="5">
      <t>メイボ</t>
    </rPh>
    <rPh sb="5" eb="7">
      <t>カンリ</t>
    </rPh>
    <phoneticPr fontId="1"/>
  </si>
  <si>
    <t>総務課</t>
    <rPh sb="0" eb="3">
      <t>ソウムカ</t>
    </rPh>
    <phoneticPr fontId="1"/>
  </si>
  <si>
    <t>毎年度の公職者の名簿を作成することにより、事務等の能率化を図るとともに、叙勲等の対象者を正確に把握する。</t>
  </si>
  <si>
    <t>毎年度の公職者の名簿を作成することにより、事務等の能率化を図るとともに、叙勲等の対象者を正確に把握する。</t>
    <phoneticPr fontId="1"/>
  </si>
  <si>
    <t>１氏名、２住所、３電話番号、４性別、５生年月日、６年齢</t>
    <phoneticPr fontId="1"/>
  </si>
  <si>
    <t>公職に係る者、関係団体等</t>
    <phoneticPr fontId="1"/>
  </si>
  <si>
    <t>公職者を掌握している担当課による報告</t>
    <phoneticPr fontId="1"/>
  </si>
  <si>
    <t>含まない</t>
    <phoneticPr fontId="1"/>
  </si>
  <si>
    <t>希望する他の行政機関</t>
    <phoneticPr fontId="1"/>
  </si>
  <si>
    <t>（名称）蟹江町役場総務部総務課</t>
    <phoneticPr fontId="1"/>
  </si>
  <si>
    <t>（所在地）〒497-8601　愛知県海部郡蟹江町学戸三丁目１番地</t>
    <phoneticPr fontId="1"/>
  </si>
  <si>
    <t>-</t>
    <phoneticPr fontId="1"/>
  </si>
  <si>
    <t>法第６０条第２項第１号（電算処理ファイル）</t>
    <phoneticPr fontId="1"/>
  </si>
  <si>
    <t>非該当</t>
    <rPh sb="0" eb="3">
      <t>ヒガイトウ</t>
    </rPh>
    <phoneticPr fontId="1"/>
  </si>
  <si>
    <t>22-001</t>
  </si>
  <si>
    <t>22-001</t>
    <phoneticPr fontId="1"/>
  </si>
  <si>
    <t>22-002</t>
  </si>
  <si>
    <t>22-002</t>
    <phoneticPr fontId="1"/>
  </si>
  <si>
    <t>選挙人名簿</t>
    <rPh sb="0" eb="2">
      <t>センキョ</t>
    </rPh>
    <rPh sb="2" eb="3">
      <t>ニン</t>
    </rPh>
    <rPh sb="3" eb="5">
      <t>メイボ</t>
    </rPh>
    <phoneticPr fontId="1"/>
  </si>
  <si>
    <t>選挙管理委員会事務局</t>
  </si>
  <si>
    <t>選挙管理委員会事務局</t>
    <rPh sb="0" eb="2">
      <t>センキョ</t>
    </rPh>
    <rPh sb="2" eb="4">
      <t>カンリ</t>
    </rPh>
    <rPh sb="4" eb="7">
      <t>イインカイ</t>
    </rPh>
    <rPh sb="7" eb="10">
      <t>ジムキョク</t>
    </rPh>
    <phoneticPr fontId="1"/>
  </si>
  <si>
    <t>定時登録及び選挙時登録の際に作成し、選挙権を有する者を正確に把握する。選挙人名簿を閲覧する場合に、申請者に提供する。</t>
  </si>
  <si>
    <t>定時登録及び選挙時登録の際に作成し、選挙権を有する者を正確に把握する。選挙人名簿を閲覧する場合に、申請者に提供する。</t>
    <phoneticPr fontId="1"/>
  </si>
  <si>
    <t>１氏名、２住所、３電話番号、４性別、５生年月日、６年齢</t>
    <phoneticPr fontId="1"/>
  </si>
  <si>
    <t>蟹江町に住所を持つ、年齢満18歳以上の日本国民で、その住民票がつくられた日から引き続き３か月以上、蟹江町の住民基本台帳に記録されている人</t>
    <phoneticPr fontId="1"/>
  </si>
  <si>
    <t>選挙人名簿管理システムからの抽出</t>
    <phoneticPr fontId="1"/>
  </si>
  <si>
    <t>他の実施機関、他の官公庁、選挙人名簿閲覧希望者（蟹江町公職選挙管理規定第３条の２）</t>
    <phoneticPr fontId="1"/>
  </si>
  <si>
    <t>（名称）蟹江町役場選挙管理委員会</t>
    <phoneticPr fontId="1"/>
  </si>
  <si>
    <t>（所在地）〒497-8601　愛知県海部郡蟹江町学戸三丁目１番地</t>
    <phoneticPr fontId="1"/>
  </si>
  <si>
    <t>訂正については、公職選挙法第27条第3項による
利用停止（抹消）については公職選挙法第28条の規定による</t>
    <phoneticPr fontId="1"/>
  </si>
  <si>
    <t>有</t>
    <phoneticPr fontId="1"/>
  </si>
  <si>
    <t>選挙人名簿管理システム</t>
  </si>
  <si>
    <t>選挙人名簿管理システム</t>
    <phoneticPr fontId="1"/>
  </si>
  <si>
    <t>選挙管理委員会事務局</t>
    <phoneticPr fontId="1"/>
  </si>
  <si>
    <t>住民異動等があった場合に、選挙権を有する者を正確に把握する。</t>
  </si>
  <si>
    <t>住民異動等があった場合に、選挙権を有する者を正確に把握する。</t>
    <phoneticPr fontId="1"/>
  </si>
  <si>
    <t>蟹江町に住所を持つ、年齢満18歳以上の日本国民で、その住民票がつくられた日から引き続き３か月以上、蟹江町の住民基本台帳に記録されている人</t>
    <phoneticPr fontId="1"/>
  </si>
  <si>
    <t>住民基本台帳システムからの転用</t>
    <phoneticPr fontId="1"/>
  </si>
  <si>
    <t>（名称）蟹江町役場選挙管理委員会</t>
    <phoneticPr fontId="1"/>
  </si>
  <si>
    <t>（所在地）〒497-8601　愛知県海部郡蟹江町学戸三丁目１番地</t>
    <phoneticPr fontId="1"/>
  </si>
  <si>
    <t>法第６０条第２項第１号（電算処理ファイル）</t>
    <phoneticPr fontId="1"/>
  </si>
  <si>
    <t>無</t>
    <phoneticPr fontId="1"/>
  </si>
  <si>
    <t>01-001</t>
  </si>
  <si>
    <t>04-001</t>
  </si>
  <si>
    <t>05-001</t>
  </si>
  <si>
    <t>05-002</t>
  </si>
  <si>
    <t>05-003</t>
  </si>
  <si>
    <t>05-004</t>
  </si>
  <si>
    <t>05-005</t>
  </si>
  <si>
    <t>05-006</t>
  </si>
  <si>
    <t>05-007</t>
  </si>
  <si>
    <t>05-008</t>
  </si>
  <si>
    <t>05-009</t>
  </si>
  <si>
    <t>05-010</t>
  </si>
  <si>
    <t>06-001</t>
  </si>
  <si>
    <t>06-002</t>
  </si>
  <si>
    <t>06-003</t>
  </si>
  <si>
    <t>06-004</t>
  </si>
  <si>
    <t>06-005</t>
  </si>
  <si>
    <t>06-006</t>
  </si>
  <si>
    <t>06-007</t>
  </si>
  <si>
    <t>06-008</t>
  </si>
  <si>
    <t>06-009</t>
  </si>
  <si>
    <t>06-010</t>
  </si>
  <si>
    <t>07-001</t>
  </si>
  <si>
    <t>07-002</t>
  </si>
  <si>
    <t>07-003</t>
  </si>
  <si>
    <t>07-004</t>
  </si>
  <si>
    <t>08-001</t>
  </si>
  <si>
    <t>08-002</t>
  </si>
  <si>
    <t>08-003</t>
  </si>
  <si>
    <t>08-004</t>
  </si>
  <si>
    <t>08-005</t>
  </si>
  <si>
    <t>08-006</t>
  </si>
  <si>
    <t>08-007</t>
  </si>
  <si>
    <t>08-008</t>
  </si>
  <si>
    <t>08-009</t>
  </si>
  <si>
    <t>09-001</t>
  </si>
  <si>
    <t>09-002</t>
  </si>
  <si>
    <t>09-003</t>
  </si>
  <si>
    <t>09-004</t>
  </si>
  <si>
    <t>09-005</t>
  </si>
  <si>
    <t>10-001</t>
  </si>
  <si>
    <t>11-001</t>
  </si>
  <si>
    <t>11-002</t>
  </si>
  <si>
    <t>11-.003</t>
  </si>
  <si>
    <t>11-004</t>
  </si>
  <si>
    <t>11-005</t>
  </si>
  <si>
    <t>11-006</t>
  </si>
  <si>
    <t>11-007</t>
  </si>
  <si>
    <t>11-008</t>
  </si>
  <si>
    <t>13-001</t>
  </si>
  <si>
    <t>14-001</t>
  </si>
  <si>
    <t>14-002</t>
  </si>
  <si>
    <t>14-003</t>
  </si>
  <si>
    <t>15-001</t>
  </si>
  <si>
    <t>15-002</t>
  </si>
  <si>
    <t>15-003</t>
  </si>
  <si>
    <t>15-004</t>
  </si>
  <si>
    <t>16-001</t>
  </si>
  <si>
    <t>18-001</t>
  </si>
  <si>
    <t>18-002</t>
  </si>
  <si>
    <t>18-003</t>
  </si>
  <si>
    <t>18-004</t>
  </si>
  <si>
    <t>18-005</t>
  </si>
  <si>
    <t>21-001</t>
  </si>
  <si>
    <t>24-001</t>
  </si>
  <si>
    <t>26-001</t>
  </si>
  <si>
    <t>26-002</t>
  </si>
  <si>
    <t>27-001</t>
  </si>
  <si>
    <t>27-002</t>
  </si>
  <si>
    <t>27-003</t>
  </si>
  <si>
    <t>27-004</t>
  </si>
  <si>
    <t>27-005</t>
  </si>
  <si>
    <t>政策推進課</t>
  </si>
  <si>
    <t>安心安全課</t>
  </si>
  <si>
    <t>税務課</t>
  </si>
  <si>
    <t>住民課</t>
  </si>
  <si>
    <t>子ども課</t>
  </si>
  <si>
    <t>保険医療課</t>
  </si>
  <si>
    <t>介護支援課</t>
  </si>
  <si>
    <t>環境課</t>
  </si>
  <si>
    <t>健康推進課</t>
  </si>
  <si>
    <t>土木農政課</t>
  </si>
  <si>
    <t>下水道課</t>
  </si>
  <si>
    <t>会計管理室</t>
  </si>
  <si>
    <t>消防署</t>
  </si>
  <si>
    <t>消防本部</t>
  </si>
  <si>
    <t>町名地番変更新旧・旧新対照データベース</t>
  </si>
  <si>
    <t>防災ラジオ配布台帳</t>
  </si>
  <si>
    <t>町県民税システム</t>
  </si>
  <si>
    <t>税務LANシステム</t>
  </si>
  <si>
    <t>el-taxシステム</t>
  </si>
  <si>
    <t>法人町民税システム</t>
  </si>
  <si>
    <t>固定資産税システム</t>
  </si>
  <si>
    <t>口座システム</t>
  </si>
  <si>
    <t>軽自動車税システム</t>
  </si>
  <si>
    <t>滞納整理・収納消込システム</t>
  </si>
  <si>
    <t>差押一覧表</t>
  </si>
  <si>
    <t>滞納処分票</t>
  </si>
  <si>
    <t>避難行動要支援者</t>
  </si>
  <si>
    <t>戸籍簿</t>
  </si>
  <si>
    <t>戸籍の附票簿</t>
  </si>
  <si>
    <t>除籍簿</t>
  </si>
  <si>
    <t>改製原戸籍簿</t>
  </si>
  <si>
    <t>印鑑登録原票</t>
  </si>
  <si>
    <t>住民基本台帳</t>
  </si>
  <si>
    <t>住民基本台帳の閲覧簿</t>
  </si>
  <si>
    <t>住民基本台帳除票</t>
  </si>
  <si>
    <t>住民基本台帳改製原住民票</t>
  </si>
  <si>
    <t>保育児童台帳・保育システムデータベース</t>
  </si>
  <si>
    <t>児童手当受給者台帳データベース</t>
  </si>
  <si>
    <t>児童個別家庭調書・学童保育システムデータベース</t>
  </si>
  <si>
    <t>子育てのための施設等利用給付支弁台帳・施設等利用給付システムデータベース</t>
  </si>
  <si>
    <t>診療報酬明細書（レセプト）</t>
  </si>
  <si>
    <t>国民健康保険賦課台帳</t>
  </si>
  <si>
    <t>障害者名簿</t>
  </si>
  <si>
    <t>身体障害者更生指導台帳</t>
  </si>
  <si>
    <t>補装具交付台帳</t>
  </si>
  <si>
    <t>療育手帳交付台帳</t>
  </si>
  <si>
    <t>蟹江町心身障害者扶助料受給者台帳</t>
  </si>
  <si>
    <t>子ども医療費受給者証交付申請書（兼受給者台帳）</t>
  </si>
  <si>
    <t>子ども医療費受給者管理システム（R-stage）</t>
  </si>
  <si>
    <t>介護保険被保険者台帳</t>
  </si>
  <si>
    <t>介護保険受給者台帳</t>
  </si>
  <si>
    <t>介護保険賦課台帳</t>
  </si>
  <si>
    <t>介護保険料徴収簿</t>
  </si>
  <si>
    <t>介護保険料減免対象者名簿</t>
  </si>
  <si>
    <t>公害苦情調査エクセル入力システム</t>
  </si>
  <si>
    <t>予防接種予診票管理ファイル</t>
  </si>
  <si>
    <t>妊娠届出書管理ファイル</t>
  </si>
  <si>
    <t>妊産婦・乳児健康診査票管理ファイル</t>
  </si>
  <si>
    <t>歯周病検診票管理ファイル</t>
  </si>
  <si>
    <t>検診票（がん検診・肝炎ウィルス検診・骨粗鬆症検診・生活習慣病予防健診）管理ファイル</t>
  </si>
  <si>
    <t>母子健康相談票（歯科記録表（幼児）含む）管理ファイル</t>
  </si>
  <si>
    <t>健康管理システム「健康かるて」</t>
  </si>
  <si>
    <t>特定健診等データ管理システム</t>
  </si>
  <si>
    <t>換地計画書</t>
  </si>
  <si>
    <t>料金管理システム</t>
  </si>
  <si>
    <t>給水台帳</t>
  </si>
  <si>
    <t>地理情報システム</t>
  </si>
  <si>
    <t>受益者負担金台帳</t>
  </si>
  <si>
    <t>下水道台帳</t>
  </si>
  <si>
    <t>排水設備指定工事店指定申請書綴</t>
  </si>
  <si>
    <t>下水道使用料台帳</t>
  </si>
  <si>
    <t>債務債権者電子ファイル</t>
  </si>
  <si>
    <t>学齢簿</t>
  </si>
  <si>
    <t>児童生徒名簿</t>
  </si>
  <si>
    <t>就学児童生徒名簿</t>
  </si>
  <si>
    <t>蟹江町高校生等臨時特別給付金申請者名簿</t>
  </si>
  <si>
    <t>就学援助申請者名簿</t>
  </si>
  <si>
    <t>図書館システム</t>
  </si>
  <si>
    <t>農地台帳</t>
  </si>
  <si>
    <t>消防活動報告書（火災・救助・警戒・救急）</t>
  </si>
  <si>
    <t>救急救命処置録</t>
  </si>
  <si>
    <t>消防団員名簿</t>
  </si>
  <si>
    <t>防火管理者講習会受講者名簿</t>
  </si>
  <si>
    <t>防火対象物台帳</t>
  </si>
  <si>
    <t>火災調査報告書</t>
  </si>
  <si>
    <t>消防同意、通知受付簿</t>
  </si>
  <si>
    <t>町名地番変更データの管理及び証明書発行のため</t>
  </si>
  <si>
    <t>防災ラジオ申込者の名簿を作成することにより、事務等の能率化を図るとともに、申込者の情報を正確に管理する。また、防災ラジオを配布するための審査事務における本人の資格審査のために利用する。</t>
  </si>
  <si>
    <t>住民税課税台帳を作成し、納税義務者の課税に伴う所得および所得控除、税額等を個人ごとに電算システムで管理し適正な課税をするもの。また、納税通知書の発送簿もシステムにおいて作成されるため兼ねている。</t>
  </si>
  <si>
    <t>3月15日までに提出された確定申告・住民税申告書を登録し、課税の根拠として電算システムで管理するもの。</t>
  </si>
  <si>
    <t>特別徴収義務者等から提出された給与支払報告書及び償却資産申告書等に基づいて、記載された情報を電算入力し課税根拠として保管管理するもの。</t>
  </si>
  <si>
    <t>法人町民税基本台帳を作成し、法人の設置・異動や住所・代表者及び資本金等を記載・加除・修正をし、法人の課税状況等を電算システムで管理し適正な課税をするもの。また、納税通知書の発送簿もシステムにおいて作成されるため兼ねている。</t>
  </si>
  <si>
    <t>名寄帳及び土地・家屋・償却資産の課税台帳等として、固定資産を電算システムで管理し適正な課税をするもの。また、納税通知書及び償却資産申告書の発送簿もシステムにおいて作成されるため兼ねている。</t>
  </si>
  <si>
    <t>町税における口座振替の開始及び停廃止等の登録を電算システムで適切に管理するもの。また、開始及び停・廃止のお知らせ発送簿もシステムにおいて作成されるため兼ねている。</t>
  </si>
  <si>
    <t>軽自動車等の登録内容や所有者を電算システムで管理し、適切な課税をするため。また、納税通知書の発送簿もシステムにおいて作成されるため兼ねている。</t>
  </si>
  <si>
    <t>町税における納税・督促・催告・滞納整理の状況を電算システムで適切に管理をするもの。また、督促状及び催告書の発送簿もシステムにおいて作成されるため兼ねている。</t>
  </si>
  <si>
    <t>滞納処分された者の差押資産等の目録を作成し、差押内容を把握する。</t>
  </si>
  <si>
    <t>滞納者と納税交渉・調査等を円滑に進めるため。</t>
  </si>
  <si>
    <t>災害時に避難行動要支援者の円滑かつ迅速な避難の確保のため</t>
  </si>
  <si>
    <t>戸籍により個人の身分を確認するため</t>
  </si>
  <si>
    <t>個人の住所を確認するため</t>
  </si>
  <si>
    <t>個人の除籍事項を確認するため</t>
  </si>
  <si>
    <t>個人の改製原戸籍簿を確認するため</t>
  </si>
  <si>
    <t>印鑑の登録を受けた者の印鑑を確認するため</t>
  </si>
  <si>
    <t>個人の住所を確認すため</t>
  </si>
  <si>
    <t>個人の除票を確認するため</t>
  </si>
  <si>
    <t>個人の改製原住民票を確認するため</t>
  </si>
  <si>
    <t>保育所入所児童・家族構成・保育料の階層を把握するため。</t>
  </si>
  <si>
    <t>児童手当支給事務を執行するため。</t>
  </si>
  <si>
    <t>学童保育業務にかかる救急連絡先、既往症等の把握に必要なため</t>
  </si>
  <si>
    <t>子育てのための施設等利用給付にかかる入所児童・家族構成等を把握するため。</t>
  </si>
  <si>
    <t>レセプトにより被保険者の診療内容（費用額含む）を把握する。</t>
  </si>
  <si>
    <t>国民健康保険に関する事務</t>
  </si>
  <si>
    <t>年齢到達の把握</t>
  </si>
  <si>
    <t>補装具・日常生活用具個人利用状況の把握</t>
  </si>
  <si>
    <t>身体障害児者装具の給付状況の把握</t>
  </si>
  <si>
    <t>療育手帳の交付状況、等級、再判定時期、発行日等の把握</t>
  </si>
  <si>
    <t>心身障害者扶助料の支給決定状況の把握</t>
  </si>
  <si>
    <t>子ども医療費受給者証の発行</t>
  </si>
  <si>
    <t>子ども医療費受給者証の発行、高額医療費の抽出</t>
  </si>
  <si>
    <t>蟹江町を保険者とする介護保険被保険者情報を管理するため</t>
  </si>
  <si>
    <t>要介護認定、要支援認定を受けた者に係る要介護度、有効期間等を管理するため。</t>
  </si>
  <si>
    <t>第１号被保険者に係る介護保険料の賦課情報を管理するため</t>
  </si>
  <si>
    <t>第１号被保険者に係る介護保険料の収納状況を把握・管理するため</t>
  </si>
  <si>
    <t>介護保険料の減免対象者を管理するため。</t>
  </si>
  <si>
    <t>毎年度、苦情受付簿を作成することにより、苦情状況を把握を図るとともに毎年度県からの苦情調査の照会に対応する。</t>
  </si>
  <si>
    <t>予防接種実施要領に基づき接種者に対して、予防接種台帳を作成・保管する。</t>
  </si>
  <si>
    <t>妊娠届出書の情報整理により統計処理し、動向の把握、要支援者（ハイリスク者）のリストアップを行う。</t>
  </si>
  <si>
    <t>妊婦・産婦・乳児健康診査の結果を整理し、統計処理することで、動向を把握し、異常者への支援につなげる。</t>
  </si>
  <si>
    <t>歯周病検診の結果を整理し、統計処理することで、動向を把握し、受診者に対して適切な保健指導を実施する。</t>
  </si>
  <si>
    <t>検診の結果を整理し、統計処理することで、動向を把握し、受診者に対して適切な保健指導を実施する。</t>
  </si>
  <si>
    <t>妊娠・出生から成人に至るまでのデータを基に町の動向を把握し、受診者に対して適切な保健指導を実施する。
あわせて、１歳６か月児・２歳児・３歳児歯科健康診査受診結果情報を整理することで統計処理し、動向を把握する。</t>
  </si>
  <si>
    <t>各法律に基づき住民の健康管理を行い、スムーズな対応及び適切なサポートを行う。</t>
  </si>
  <si>
    <t>受診者の健康状態の記録や結果を踏まえ、事業の評価分析を行う。</t>
  </si>
  <si>
    <t>蟹江町土地改良区が実施した圃場整備において換地処分後における従前地の証明</t>
  </si>
  <si>
    <t>給水装置所有者を把握し、給水装置使用者に対する料金収納事務等に使用する。</t>
  </si>
  <si>
    <t>給水管、水道メーター等水道施設の維持管理</t>
  </si>
  <si>
    <t>下水道事業受益者負担金の賦課及び徴収のため</t>
  </si>
  <si>
    <t>排水設備の設置場所や申請者等の情報を適切に管理するため</t>
  </si>
  <si>
    <t>排水設備指定工事店の管理を適切に行うため</t>
  </si>
  <si>
    <t>海部南部水道企業団給水区域の下水道使用料の賦課及び徴収のため</t>
  </si>
  <si>
    <t>債務債権者を電子登録することにより、支払相手の確認を容易にし、振込手続きを簡素化するため。</t>
  </si>
  <si>
    <t>就学中児童生徒及び小学校入学予定児童の状況把握のため</t>
  </si>
  <si>
    <t>就学中の児童生徒の状況把握のため</t>
  </si>
  <si>
    <t>小学校入学予定児童の就学事務のため</t>
  </si>
  <si>
    <t>蟹江町高校生等臨時特別給付金の申請に係る審査及び給付事務に利用するため</t>
  </si>
  <si>
    <t>申請者の名簿を作成することにより、就学援助事務を適切に行うことができるようにするため</t>
  </si>
  <si>
    <t>図書館システム内の情報を利用することにより、図書館業務の効率化を図る。</t>
  </si>
  <si>
    <t>農地に係る情報の収集</t>
  </si>
  <si>
    <t>災害事案の記録及び検証</t>
  </si>
  <si>
    <t>毎年度の消防団員名簿を作成することにより、事務等の効率化を図る。</t>
  </si>
  <si>
    <t>蟹江町が行う防火管理講習会（資格講習）の受講者名簿を作成し、修了証を紛失した場合に、証明書を発行するため。</t>
  </si>
  <si>
    <t>防火管理者が必要な対象物には防火管理者を選任し届出の義務があり、防火対象物の実態を把握するために使用。</t>
  </si>
  <si>
    <t>火災の原因並びに火災及び消火のために受けた損害について調査しなければならないため。</t>
  </si>
  <si>
    <t>建築確認申請書等の書類受付するときに作成するもので、過去に建築された建物を調査するため。</t>
  </si>
  <si>
    <t>農業委員会事務局</t>
    <rPh sb="0" eb="2">
      <t>ノウギョウ</t>
    </rPh>
    <rPh sb="2" eb="8">
      <t>イインカイジムキョク</t>
    </rPh>
    <phoneticPr fontId="1"/>
  </si>
  <si>
    <t>農業委員会事務局</t>
    <phoneticPr fontId="1"/>
  </si>
  <si>
    <t>-</t>
    <phoneticPr fontId="1"/>
  </si>
  <si>
    <t>実施機関</t>
    <phoneticPr fontId="1"/>
  </si>
  <si>
    <t>町長</t>
    <phoneticPr fontId="1"/>
  </si>
  <si>
    <t>教育委員会</t>
    <phoneticPr fontId="1"/>
  </si>
  <si>
    <t>選挙管理委員会</t>
    <phoneticPr fontId="1"/>
  </si>
  <si>
    <t>農業委員会</t>
    <phoneticPr fontId="1"/>
  </si>
  <si>
    <t>消防長</t>
    <phoneticPr fontId="1"/>
  </si>
  <si>
    <t>本人、本人以外（同一世帯者、親族、本人からの委任者）、実施機関内、国、他の地方公共団体</t>
    <phoneticPr fontId="1"/>
  </si>
  <si>
    <t>実施機関内、国、他の地方公共団体</t>
    <phoneticPr fontId="1"/>
  </si>
  <si>
    <t>本人、本人以外（同一世帯者、親族、本人からの委任者）</t>
    <phoneticPr fontId="1"/>
  </si>
  <si>
    <t>本人、本人以外（代表者からの委任者等）、実施機関内、国、他の地方公共団体</t>
    <phoneticPr fontId="1"/>
  </si>
  <si>
    <t>本人、本人以外（同一世帯者、親族、本人からの委任者）</t>
    <phoneticPr fontId="1"/>
  </si>
  <si>
    <t>本人、本人以外（同一世帯者、親族、本人からの委任者）、実施機関内、国、他の地方公共団体</t>
    <phoneticPr fontId="1"/>
  </si>
  <si>
    <t>本人、本人以外（同一世帯者、親族、本人からの委任者）、実施機関内、国、他の地方公共団体</t>
    <phoneticPr fontId="1"/>
  </si>
  <si>
    <t>実施機関内</t>
    <phoneticPr fontId="1"/>
  </si>
  <si>
    <t>03-002</t>
    <phoneticPr fontId="1"/>
  </si>
  <si>
    <t>03-003</t>
    <phoneticPr fontId="1"/>
  </si>
  <si>
    <t>総務課</t>
    <rPh sb="0" eb="3">
      <t>ソウムカ</t>
    </rPh>
    <phoneticPr fontId="1"/>
  </si>
  <si>
    <t>ふるさとかにえ応援寄附金寄附者台帳</t>
    <phoneticPr fontId="1"/>
  </si>
  <si>
    <t>ふるさと納税支援サービス</t>
    <phoneticPr fontId="1"/>
  </si>
  <si>
    <t>ふるさとかにえ応援寄附金寄附者情報を適正に管理し、ふるさとかにえ応援寄附金推進事業を円滑に実施するため。</t>
    <phoneticPr fontId="1"/>
  </si>
  <si>
    <t>ふるさと納税支援サービスを利用することにより、ふるさとかにえ応援寄附金寄附者情報を適正に管理し、ふるさとかにえ応援寄附金推進事業を円滑に実施するため。</t>
    <phoneticPr fontId="1"/>
  </si>
  <si>
    <t>１寄附申込日、２寄附金入金日、３氏名、４住所、５電話番号、６メールアドレス、７寄附情報の公表の有無、８寄附金額、９寄附金の使途、10寄附金の払込方法、11ワンストップ特例申請の要望の有無、12寄附申込番号、13返礼品の情報、14性別、15生年月日、16ワンストップ特例申請書受付日、17個人番号</t>
    <phoneticPr fontId="1"/>
  </si>
  <si>
    <t>ふるさとかにえ応援寄附金寄附者</t>
    <phoneticPr fontId="1"/>
  </si>
  <si>
    <t>ふるさと納税ポータルサイトによる寄附申込み、ふるさとかにえ応援寄付金申込書</t>
    <phoneticPr fontId="1"/>
  </si>
  <si>
    <t>含まない</t>
    <phoneticPr fontId="1"/>
  </si>
  <si>
    <t>-</t>
    <phoneticPr fontId="1"/>
  </si>
  <si>
    <t>（名称）蟹江町役場総務部総務課</t>
    <phoneticPr fontId="1"/>
  </si>
  <si>
    <t>（所在地）〒497-8601　愛知県海部郡蟹江町学戸三丁目１番地</t>
    <phoneticPr fontId="1"/>
  </si>
  <si>
    <t>無</t>
    <rPh sb="0" eb="1">
      <t>ナ</t>
    </rPh>
    <phoneticPr fontId="1"/>
  </si>
  <si>
    <t>ふるさと納税ポータルサイト寄附申込み、ふるさとかにえ応援寄付金申込書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</si>
</sst>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DBNum3][$-411]#,##0"/>
  </numFmts>
  <fonts count="15">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1"/>
      <name val="ＭＳ Ｐゴシック"/>
      <family val="3"/>
      <charset val="128"/>
    </font>
    <font>
      <sz val="6"/>
      <name val="ＭＳ 明朝"/>
      <family val="1"/>
      <charset val="128"/>
    </font>
    <font>
      <sz val="11"/>
      <name val="ＭＳ Ｐゴシック"/>
      <family val="3"/>
      <charset val="128"/>
      <scheme val="minor"/>
    </font>
    <font>
      <sz val="11"/>
      <name val="ＭＳ 明朝"/>
      <family val="1"/>
      <charset val="128"/>
    </font>
    <font>
      <sz val="11"/>
      <name val="ＭＳ Ｐゴシック"/>
      <family val="2"/>
      <charset val="128"/>
      <scheme val="minor"/>
    </font>
    <font>
      <b/>
      <sz val="14"/>
      <name val="ＭＳ 明朝"/>
      <family val="1"/>
      <charset val="128"/>
    </font>
    <font>
      <b/>
      <sz val="14"/>
      <name val="ＭＳ Ｐゴシック"/>
      <family val="2"/>
      <charset val="128"/>
      <scheme val="minor"/>
    </font>
    <font>
      <sz val="10"/>
      <name val="ＭＳ 明朝"/>
      <family val="1"/>
      <charset val="128"/>
    </font>
    <font>
      <b/>
      <sz val="18"/>
      <name val="ＭＳ 明朝"/>
      <family val="1"/>
      <charset val="128"/>
    </font>
    <font>
      <b/>
      <sz val="18"/>
      <name val="ＭＳ Ｐゴシック"/>
      <family val="2"/>
      <charset val="128"/>
      <scheme val="minor"/>
    </font>
    <font>
      <sz val="12"/>
      <color theme="1"/>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117">
    <xf numFmtId="0" fontId="0" fillId="0" borderId="0" xfId="0">
      <alignment vertical="center"/>
    </xf>
    <xf numFmtId="0" fontId="5" fillId="0" borderId="0" xfId="0" applyFont="1">
      <alignment vertical="center"/>
    </xf>
    <xf numFmtId="0" fontId="3" fillId="0" borderId="4" xfId="1" applyNumberFormat="1" applyFont="1" applyBorder="1"/>
    <xf numFmtId="0" fontId="3" fillId="0" borderId="4" xfId="1" quotePrefix="1" applyNumberFormat="1" applyFont="1" applyBorder="1"/>
    <xf numFmtId="0" fontId="3" fillId="0" borderId="4" xfId="1" applyFont="1" applyBorder="1"/>
    <xf numFmtId="0" fontId="3" fillId="0" borderId="4" xfId="1" applyNumberFormat="1" applyFont="1" applyBorder="1" applyAlignment="1">
      <alignment horizontal="center"/>
    </xf>
    <xf numFmtId="0" fontId="3" fillId="0" borderId="4" xfId="1" quotePrefix="1" applyNumberFormat="1" applyFont="1" applyBorder="1" applyAlignment="1">
      <alignment horizontal="center"/>
    </xf>
    <xf numFmtId="0" fontId="10" fillId="0" borderId="0" xfId="0" applyFont="1" applyAlignment="1">
      <alignment horizontal="center"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Fill="1" applyBorder="1" applyAlignment="1">
      <alignment horizontal="center" vertical="center" wrapText="1"/>
    </xf>
    <xf numFmtId="58" fontId="10"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Fill="1" applyBorder="1" applyAlignment="1">
      <alignment vertical="center" wrapText="1"/>
    </xf>
    <xf numFmtId="176" fontId="10"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58"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2"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horizontal="center" vertical="center"/>
    </xf>
    <xf numFmtId="0" fontId="0" fillId="0" borderId="0" xfId="0" applyFill="1">
      <alignment vertical="center"/>
    </xf>
    <xf numFmtId="0" fontId="0" fillId="0" borderId="0" xfId="0" applyAlignment="1">
      <alignment vertical="center" wrapText="1"/>
    </xf>
    <xf numFmtId="0" fontId="10" fillId="0" borderId="4" xfId="0" applyFont="1" applyFill="1" applyBorder="1" applyAlignment="1">
      <alignment horizontal="center" vertical="center" wrapText="1"/>
    </xf>
    <xf numFmtId="58" fontId="10" fillId="0" borderId="4" xfId="0" applyNumberFormat="1" applyFont="1" applyFill="1" applyBorder="1" applyAlignment="1">
      <alignment horizontal="center" vertical="center" wrapText="1"/>
    </xf>
    <xf numFmtId="0" fontId="13" fillId="0" borderId="0" xfId="0" applyFont="1">
      <alignment vertical="center"/>
    </xf>
    <xf numFmtId="0" fontId="14" fillId="0" borderId="0" xfId="0" applyFont="1">
      <alignment vertical="center"/>
    </xf>
    <xf numFmtId="177" fontId="14" fillId="0" borderId="0" xfId="0" applyNumberFormat="1" applyFont="1">
      <alignment vertical="center"/>
    </xf>
    <xf numFmtId="177" fontId="14" fillId="0" borderId="8" xfId="0" applyNumberFormat="1" applyFont="1" applyBorder="1" applyAlignment="1">
      <alignment horizontal="center" vertical="center"/>
    </xf>
    <xf numFmtId="177" fontId="14" fillId="0" borderId="4" xfId="0" applyNumberFormat="1" applyFont="1" applyBorder="1" applyAlignment="1">
      <alignment horizontal="center" vertical="center"/>
    </xf>
    <xf numFmtId="0" fontId="14" fillId="0" borderId="7" xfId="0" applyFont="1" applyBorder="1">
      <alignment vertical="center"/>
    </xf>
    <xf numFmtId="0" fontId="14" fillId="0" borderId="20" xfId="0" quotePrefix="1" applyNumberFormat="1" applyFont="1" applyBorder="1" applyAlignment="1">
      <alignment horizontal="center" vertical="center"/>
    </xf>
    <xf numFmtId="177" fontId="14" fillId="0" borderId="19" xfId="0" applyNumberFormat="1" applyFont="1" applyBorder="1">
      <alignment vertical="center"/>
    </xf>
    <xf numFmtId="177" fontId="14" fillId="0" borderId="8" xfId="0" applyNumberFormat="1" applyFont="1" applyBorder="1">
      <alignment vertical="center"/>
    </xf>
    <xf numFmtId="177" fontId="14" fillId="0" borderId="4" xfId="0" applyNumberFormat="1" applyFont="1" applyBorder="1">
      <alignment vertical="center"/>
    </xf>
    <xf numFmtId="0" fontId="14" fillId="0" borderId="4" xfId="0" applyFont="1" applyBorder="1" applyAlignment="1">
      <alignment vertical="center"/>
    </xf>
    <xf numFmtId="0" fontId="14" fillId="0" borderId="16" xfId="0" applyFont="1" applyBorder="1">
      <alignment vertical="center"/>
    </xf>
    <xf numFmtId="0" fontId="14" fillId="0" borderId="22" xfId="0" quotePrefix="1" applyNumberFormat="1" applyFont="1" applyBorder="1" applyAlignment="1">
      <alignment horizontal="center" vertical="center"/>
    </xf>
    <xf numFmtId="177" fontId="14" fillId="0" borderId="23" xfId="0" applyNumberFormat="1" applyFont="1" applyBorder="1">
      <alignment vertical="center"/>
    </xf>
    <xf numFmtId="177" fontId="14" fillId="0" borderId="24" xfId="0" applyNumberFormat="1" applyFont="1" applyBorder="1">
      <alignment vertical="center"/>
    </xf>
    <xf numFmtId="177" fontId="14" fillId="0" borderId="21" xfId="0" applyNumberFormat="1" applyFont="1" applyBorder="1">
      <alignment vertical="center"/>
    </xf>
    <xf numFmtId="0" fontId="14" fillId="0" borderId="25" xfId="0" applyFont="1" applyBorder="1" applyAlignment="1">
      <alignmen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177" fontId="14" fillId="0" borderId="28" xfId="0" applyNumberFormat="1" applyFont="1" applyBorder="1">
      <alignment vertical="center"/>
    </xf>
    <xf numFmtId="177" fontId="14" fillId="0" borderId="29" xfId="0" applyNumberFormat="1" applyFont="1" applyBorder="1">
      <alignment vertical="center"/>
    </xf>
    <xf numFmtId="177" fontId="14" fillId="0" borderId="25" xfId="0" applyNumberFormat="1" applyFont="1" applyBorder="1">
      <alignment vertical="center"/>
    </xf>
    <xf numFmtId="0" fontId="0" fillId="3" borderId="0" xfId="0" applyFill="1">
      <alignment vertical="center"/>
    </xf>
    <xf numFmtId="58" fontId="0" fillId="3" borderId="0" xfId="0" applyNumberFormat="1" applyFill="1">
      <alignment vertical="center"/>
    </xf>
    <xf numFmtId="0" fontId="0" fillId="3" borderId="0" xfId="0" applyFill="1" applyAlignment="1">
      <alignment vertical="center" wrapText="1"/>
    </xf>
    <xf numFmtId="0" fontId="14" fillId="2" borderId="7" xfId="0" applyFont="1" applyFill="1" applyBorder="1">
      <alignment vertical="center"/>
    </xf>
    <xf numFmtId="0" fontId="14" fillId="2" borderId="20" xfId="0" quotePrefix="1" applyNumberFormat="1" applyFont="1" applyFill="1" applyBorder="1" applyAlignment="1">
      <alignment horizontal="center" vertical="center"/>
    </xf>
    <xf numFmtId="177" fontId="14" fillId="2" borderId="19" xfId="0" applyNumberFormat="1" applyFont="1" applyFill="1" applyBorder="1">
      <alignment vertical="center"/>
    </xf>
    <xf numFmtId="177" fontId="14" fillId="2" borderId="8" xfId="0" applyNumberFormat="1" applyFont="1" applyFill="1" applyBorder="1">
      <alignment vertical="center"/>
    </xf>
    <xf numFmtId="177" fontId="14" fillId="2" borderId="4" xfId="0" applyNumberFormat="1" applyFont="1" applyFill="1" applyBorder="1">
      <alignment vertical="center"/>
    </xf>
    <xf numFmtId="0" fontId="10" fillId="4" borderId="4" xfId="0" applyFont="1" applyFill="1" applyBorder="1" applyAlignment="1">
      <alignment horizontal="center" vertical="center"/>
    </xf>
    <xf numFmtId="58" fontId="10" fillId="4" borderId="4" xfId="0" applyNumberFormat="1" applyFont="1" applyFill="1" applyBorder="1" applyAlignment="1">
      <alignment horizontal="center" vertical="center" wrapText="1"/>
    </xf>
    <xf numFmtId="0" fontId="10" fillId="4" borderId="4" xfId="0" applyFont="1" applyFill="1" applyBorder="1" applyAlignment="1">
      <alignment vertical="center" wrapText="1"/>
    </xf>
    <xf numFmtId="0" fontId="8" fillId="3" borderId="15" xfId="0" applyFont="1" applyFill="1" applyBorder="1" applyAlignment="1" applyProtection="1">
      <alignment horizontal="left" vertical="center"/>
      <protection locked="0"/>
    </xf>
    <xf numFmtId="0" fontId="0" fillId="0" borderId="0" xfId="0" applyFont="1" applyProtection="1">
      <alignment vertical="center"/>
    </xf>
    <xf numFmtId="0" fontId="9"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5" xfId="0" applyFont="1" applyBorder="1" applyAlignment="1" applyProtection="1">
      <alignment horizontal="right" vertical="center" wrapText="1"/>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right" vertical="center" wrapText="1"/>
    </xf>
    <xf numFmtId="0" fontId="6" fillId="0" borderId="12" xfId="0" applyFont="1" applyBorder="1" applyAlignment="1" applyProtection="1">
      <alignment horizontal="center" vertical="center" wrapText="1"/>
    </xf>
    <xf numFmtId="0" fontId="6" fillId="0" borderId="35" xfId="0" applyFont="1" applyBorder="1" applyAlignment="1" applyProtection="1">
      <alignment horizontal="center" vertical="center" shrinkToFi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36" xfId="0" applyFont="1" applyBorder="1" applyAlignment="1">
      <alignment horizontal="center" vertical="center" wrapText="1"/>
    </xf>
    <xf numFmtId="0" fontId="6" fillId="0" borderId="10" xfId="0" applyFont="1" applyBorder="1" applyAlignment="1" applyProtection="1">
      <alignment horizontal="distributed" vertical="center" wrapText="1"/>
    </xf>
    <xf numFmtId="0" fontId="6" fillId="0" borderId="8" xfId="0" applyFont="1" applyBorder="1" applyAlignment="1" applyProtection="1">
      <alignment horizontal="distributed" vertical="center" wrapText="1"/>
    </xf>
    <xf numFmtId="0" fontId="6" fillId="0" borderId="7" xfId="0" applyFont="1" applyBorder="1" applyAlignment="1" applyProtection="1">
      <alignment horizontal="left" vertical="center" shrinkToFit="1"/>
    </xf>
    <xf numFmtId="0" fontId="6" fillId="0" borderId="9"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0" fontId="6" fillId="0" borderId="0" xfId="0" applyFont="1" applyBorder="1" applyAlignment="1" applyProtection="1">
      <alignment horizontal="justify" vertical="center" shrinkToFit="1"/>
    </xf>
    <xf numFmtId="0" fontId="6" fillId="0" borderId="1" xfId="0" applyFont="1" applyBorder="1" applyAlignment="1" applyProtection="1">
      <alignment horizontal="justify" vertical="center" shrinkToFit="1"/>
    </xf>
    <xf numFmtId="0" fontId="6" fillId="0" borderId="7" xfId="0" applyFont="1" applyBorder="1" applyAlignment="1" applyProtection="1">
      <alignment horizontal="justify" vertical="center" wrapText="1"/>
    </xf>
    <xf numFmtId="0" fontId="6" fillId="0" borderId="9" xfId="0" applyFont="1" applyBorder="1" applyAlignment="1" applyProtection="1">
      <alignment horizontal="justify" vertical="center" wrapText="1"/>
    </xf>
    <xf numFmtId="0" fontId="6" fillId="0" borderId="11" xfId="0" applyFont="1" applyBorder="1" applyAlignment="1" applyProtection="1">
      <alignment horizontal="justify" vertical="center" wrapText="1"/>
    </xf>
    <xf numFmtId="0" fontId="6" fillId="0" borderId="2" xfId="0" applyFont="1" applyBorder="1" applyAlignment="1" applyProtection="1">
      <alignment horizontal="distributed" vertical="center" wrapText="1"/>
    </xf>
    <xf numFmtId="0" fontId="6" fillId="0" borderId="6" xfId="0" applyFont="1" applyBorder="1" applyAlignment="1" applyProtection="1">
      <alignment horizontal="distributed" vertical="center" wrapText="1"/>
    </xf>
    <xf numFmtId="0" fontId="6" fillId="0" borderId="7"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58" fontId="6" fillId="0" borderId="13" xfId="0" applyNumberFormat="1"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6" fillId="0" borderId="7"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7" xfId="0" applyFont="1" applyBorder="1" applyAlignment="1" applyProtection="1">
      <alignment horizontal="left" vertical="center" wrapText="1" shrinkToFit="1"/>
    </xf>
    <xf numFmtId="0" fontId="6" fillId="0" borderId="33" xfId="0" applyFont="1" applyBorder="1" applyAlignment="1" applyProtection="1">
      <alignment horizontal="distributed" vertical="center" wrapText="1"/>
    </xf>
    <xf numFmtId="0" fontId="6" fillId="0" borderId="34" xfId="0" applyFont="1" applyBorder="1" applyAlignment="1" applyProtection="1">
      <alignment horizontal="distributed" vertical="center" wrapText="1"/>
    </xf>
    <xf numFmtId="0" fontId="6" fillId="0" borderId="34" xfId="0" applyFont="1" applyBorder="1" applyAlignment="1" applyProtection="1">
      <alignment horizontal="center" vertical="center" wrapText="1" shrinkToFit="1"/>
    </xf>
    <xf numFmtId="0" fontId="6" fillId="0" borderId="34" xfId="0" applyFont="1" applyBorder="1" applyAlignment="1" applyProtection="1">
      <alignment horizontal="center" vertical="center" shrinkToFit="1"/>
    </xf>
    <xf numFmtId="0" fontId="6" fillId="0" borderId="30" xfId="0" applyFont="1" applyBorder="1" applyAlignment="1" applyProtection="1">
      <alignment horizontal="left" vertical="center" wrapText="1"/>
    </xf>
    <xf numFmtId="0" fontId="6" fillId="0" borderId="24"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6" fillId="0" borderId="32" xfId="0" applyFont="1" applyBorder="1" applyAlignment="1" applyProtection="1">
      <alignment horizontal="left" vertical="center" wrapText="1"/>
    </xf>
    <xf numFmtId="177" fontId="14" fillId="0" borderId="17" xfId="0" applyNumberFormat="1" applyFont="1" applyBorder="1" applyAlignment="1">
      <alignment horizontal="center" vertical="center" wrapText="1"/>
    </xf>
    <xf numFmtId="177" fontId="0" fillId="0" borderId="19" xfId="0" applyNumberFormat="1" applyBorder="1" applyAlignment="1">
      <alignment horizontal="center" vertical="center"/>
    </xf>
    <xf numFmtId="177" fontId="14" fillId="0" borderId="10" xfId="0" applyNumberFormat="1" applyFont="1" applyBorder="1" applyAlignment="1">
      <alignment horizontal="center" vertical="center"/>
    </xf>
    <xf numFmtId="177" fontId="0" fillId="0" borderId="9" xfId="0" applyNumberFormat="1" applyBorder="1" applyAlignment="1">
      <alignment horizontal="center" vertical="center"/>
    </xf>
    <xf numFmtId="177" fontId="0" fillId="0" borderId="8" xfId="0" applyNumberFormat="1" applyBorder="1" applyAlignment="1">
      <alignment horizontal="center" vertical="center"/>
    </xf>
    <xf numFmtId="0" fontId="14" fillId="0" borderId="4" xfId="0" applyFont="1" applyBorder="1" applyAlignment="1">
      <alignment vertical="center"/>
    </xf>
    <xf numFmtId="0" fontId="0" fillId="0" borderId="4" xfId="0" applyBorder="1" applyAlignment="1">
      <alignment vertical="center"/>
    </xf>
    <xf numFmtId="0" fontId="0" fillId="0" borderId="21" xfId="0" applyBorder="1" applyAlignment="1">
      <alignment vertical="center"/>
    </xf>
    <xf numFmtId="0" fontId="14" fillId="0" borderId="4" xfId="0" applyFont="1" applyBorder="1" applyAlignment="1">
      <alignment horizontal="center" vertical="center"/>
    </xf>
    <xf numFmtId="0" fontId="0" fillId="0" borderId="4" xfId="0" applyBorder="1" applyAlignment="1">
      <alignment horizontal="center" vertical="center"/>
    </xf>
    <xf numFmtId="0" fontId="14" fillId="0" borderId="16" xfId="0" applyFont="1" applyBorder="1" applyAlignment="1">
      <alignment horizontal="center" vertical="center"/>
    </xf>
    <xf numFmtId="0" fontId="0" fillId="0" borderId="18" xfId="0" applyBorder="1" applyAlignment="1">
      <alignment horizontal="center" vertical="center"/>
    </xf>
  </cellXfs>
  <cellStyles count="2">
    <cellStyle name="標準" xfId="0" builtinId="0"/>
    <cellStyle name="標準_所属"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4"/>
  <sheetViews>
    <sheetView zoomScale="90" zoomScaleNormal="90" workbookViewId="0">
      <selection activeCell="F6" sqref="F6"/>
    </sheetView>
  </sheetViews>
  <sheetFormatPr defaultRowHeight="12"/>
  <cols>
    <col min="1" max="1" width="4.5" style="7" bestFit="1" customWidth="1"/>
    <col min="2" max="2" width="9.625" style="22" bestFit="1" customWidth="1"/>
    <col min="3" max="3" width="14.125" style="8" bestFit="1" customWidth="1"/>
    <col min="4" max="4" width="14.125" style="8" customWidth="1"/>
    <col min="5" max="5" width="27.75" style="20" customWidth="1"/>
    <col min="6" max="6" width="33.625" style="21" bestFit="1" customWidth="1"/>
    <col min="7" max="7" width="48" style="21" customWidth="1"/>
    <col min="8" max="16384" width="9" style="8"/>
  </cols>
  <sheetData>
    <row r="1" spans="1:7" s="7" customFormat="1" ht="15" customHeight="1">
      <c r="A1" s="70" t="s">
        <v>39</v>
      </c>
      <c r="B1" s="70" t="s">
        <v>40</v>
      </c>
      <c r="C1" s="69" t="s">
        <v>41</v>
      </c>
      <c r="D1" s="71" t="s">
        <v>874</v>
      </c>
      <c r="E1" s="69" t="s">
        <v>51</v>
      </c>
      <c r="F1" s="69" t="s">
        <v>43</v>
      </c>
      <c r="G1" s="69" t="s">
        <v>44</v>
      </c>
    </row>
    <row r="2" spans="1:7" s="7" customFormat="1" ht="15" customHeight="1">
      <c r="A2" s="70"/>
      <c r="B2" s="70"/>
      <c r="C2" s="69"/>
      <c r="D2" s="72"/>
      <c r="E2" s="69"/>
      <c r="F2" s="69"/>
      <c r="G2" s="69"/>
    </row>
    <row r="3" spans="1:7" ht="60" customHeight="1">
      <c r="A3" s="9">
        <v>1</v>
      </c>
      <c r="B3" s="10" t="s">
        <v>644</v>
      </c>
      <c r="C3" s="11">
        <v>45017</v>
      </c>
      <c r="D3" s="11" t="s">
        <v>875</v>
      </c>
      <c r="E3" s="12" t="s">
        <v>716</v>
      </c>
      <c r="F3" s="12" t="s">
        <v>730</v>
      </c>
      <c r="G3" s="12" t="s">
        <v>802</v>
      </c>
    </row>
    <row r="4" spans="1:7" ht="60" customHeight="1">
      <c r="A4" s="15">
        <v>2</v>
      </c>
      <c r="B4" s="25" t="s">
        <v>600</v>
      </c>
      <c r="C4" s="11">
        <v>45017</v>
      </c>
      <c r="D4" s="11" t="s">
        <v>875</v>
      </c>
      <c r="E4" s="13" t="s">
        <v>603</v>
      </c>
      <c r="F4" s="13" t="s">
        <v>602</v>
      </c>
      <c r="G4" s="13" t="s">
        <v>604</v>
      </c>
    </row>
    <row r="5" spans="1:7" ht="60" customHeight="1">
      <c r="A5" s="9">
        <v>3</v>
      </c>
      <c r="B5" s="25" t="s">
        <v>645</v>
      </c>
      <c r="C5" s="11">
        <v>45017</v>
      </c>
      <c r="D5" s="11" t="s">
        <v>875</v>
      </c>
      <c r="E5" s="13" t="s">
        <v>717</v>
      </c>
      <c r="F5" s="13" t="s">
        <v>731</v>
      </c>
      <c r="G5" s="13" t="s">
        <v>803</v>
      </c>
    </row>
    <row r="6" spans="1:7" ht="60" customHeight="1">
      <c r="A6" s="15">
        <v>4</v>
      </c>
      <c r="B6" s="25" t="s">
        <v>646</v>
      </c>
      <c r="C6" s="11">
        <v>45017</v>
      </c>
      <c r="D6" s="11" t="s">
        <v>875</v>
      </c>
      <c r="E6" s="13" t="s">
        <v>718</v>
      </c>
      <c r="F6" s="13" t="s">
        <v>732</v>
      </c>
      <c r="G6" s="13" t="s">
        <v>804</v>
      </c>
    </row>
    <row r="7" spans="1:7" ht="60" customHeight="1">
      <c r="A7" s="9">
        <v>5</v>
      </c>
      <c r="B7" s="25" t="s">
        <v>647</v>
      </c>
      <c r="C7" s="11">
        <v>45017</v>
      </c>
      <c r="D7" s="11" t="s">
        <v>875</v>
      </c>
      <c r="E7" s="13" t="s">
        <v>718</v>
      </c>
      <c r="F7" s="13" t="s">
        <v>733</v>
      </c>
      <c r="G7" s="13" t="s">
        <v>805</v>
      </c>
    </row>
    <row r="8" spans="1:7" ht="60" customHeight="1">
      <c r="A8" s="15">
        <v>6</v>
      </c>
      <c r="B8" s="25" t="s">
        <v>648</v>
      </c>
      <c r="C8" s="11">
        <v>45017</v>
      </c>
      <c r="D8" s="11" t="s">
        <v>875</v>
      </c>
      <c r="E8" s="13" t="s">
        <v>718</v>
      </c>
      <c r="F8" s="13" t="s">
        <v>734</v>
      </c>
      <c r="G8" s="13" t="s">
        <v>806</v>
      </c>
    </row>
    <row r="9" spans="1:7" ht="60" customHeight="1">
      <c r="A9" s="9">
        <v>7</v>
      </c>
      <c r="B9" s="25" t="s">
        <v>649</v>
      </c>
      <c r="C9" s="11">
        <v>45017</v>
      </c>
      <c r="D9" s="11" t="s">
        <v>875</v>
      </c>
      <c r="E9" s="13" t="s">
        <v>718</v>
      </c>
      <c r="F9" s="13" t="s">
        <v>735</v>
      </c>
      <c r="G9" s="13" t="s">
        <v>807</v>
      </c>
    </row>
    <row r="10" spans="1:7" ht="60" customHeight="1">
      <c r="A10" s="15">
        <v>8</v>
      </c>
      <c r="B10" s="25" t="s">
        <v>650</v>
      </c>
      <c r="C10" s="11">
        <v>45017</v>
      </c>
      <c r="D10" s="11" t="s">
        <v>875</v>
      </c>
      <c r="E10" s="13" t="s">
        <v>718</v>
      </c>
      <c r="F10" s="13" t="s">
        <v>736</v>
      </c>
      <c r="G10" s="13" t="s">
        <v>808</v>
      </c>
    </row>
    <row r="11" spans="1:7" ht="60" customHeight="1">
      <c r="A11" s="9">
        <v>9</v>
      </c>
      <c r="B11" s="25" t="s">
        <v>651</v>
      </c>
      <c r="C11" s="11">
        <v>45017</v>
      </c>
      <c r="D11" s="11" t="s">
        <v>875</v>
      </c>
      <c r="E11" s="13" t="s">
        <v>718</v>
      </c>
      <c r="F11" s="13" t="s">
        <v>737</v>
      </c>
      <c r="G11" s="13" t="s">
        <v>809</v>
      </c>
    </row>
    <row r="12" spans="1:7" ht="60" customHeight="1">
      <c r="A12" s="15">
        <v>10</v>
      </c>
      <c r="B12" s="25" t="s">
        <v>652</v>
      </c>
      <c r="C12" s="11">
        <v>45017</v>
      </c>
      <c r="D12" s="11" t="s">
        <v>875</v>
      </c>
      <c r="E12" s="13" t="s">
        <v>718</v>
      </c>
      <c r="F12" s="13" t="s">
        <v>738</v>
      </c>
      <c r="G12" s="13" t="s">
        <v>810</v>
      </c>
    </row>
    <row r="13" spans="1:7" ht="60" customHeight="1">
      <c r="A13" s="9">
        <v>11</v>
      </c>
      <c r="B13" s="25" t="s">
        <v>653</v>
      </c>
      <c r="C13" s="11">
        <v>45017</v>
      </c>
      <c r="D13" s="11" t="s">
        <v>875</v>
      </c>
      <c r="E13" s="13" t="s">
        <v>718</v>
      </c>
      <c r="F13" s="13" t="s">
        <v>739</v>
      </c>
      <c r="G13" s="13" t="s">
        <v>811</v>
      </c>
    </row>
    <row r="14" spans="1:7" ht="60" customHeight="1">
      <c r="A14" s="15">
        <v>12</v>
      </c>
      <c r="B14" s="25" t="s">
        <v>654</v>
      </c>
      <c r="C14" s="11">
        <v>45017</v>
      </c>
      <c r="D14" s="11" t="s">
        <v>875</v>
      </c>
      <c r="E14" s="13" t="s">
        <v>718</v>
      </c>
      <c r="F14" s="13" t="s">
        <v>740</v>
      </c>
      <c r="G14" s="13" t="s">
        <v>812</v>
      </c>
    </row>
    <row r="15" spans="1:7" ht="60" customHeight="1">
      <c r="A15" s="9">
        <v>13</v>
      </c>
      <c r="B15" s="25" t="s">
        <v>655</v>
      </c>
      <c r="C15" s="11">
        <v>45017</v>
      </c>
      <c r="D15" s="11" t="s">
        <v>875</v>
      </c>
      <c r="E15" s="13" t="s">
        <v>718</v>
      </c>
      <c r="F15" s="13" t="s">
        <v>741</v>
      </c>
      <c r="G15" s="13" t="s">
        <v>813</v>
      </c>
    </row>
    <row r="16" spans="1:7" ht="60" customHeight="1">
      <c r="A16" s="15">
        <v>14</v>
      </c>
      <c r="B16" s="25" t="s">
        <v>656</v>
      </c>
      <c r="C16" s="11">
        <v>45017</v>
      </c>
      <c r="D16" s="11" t="s">
        <v>875</v>
      </c>
      <c r="E16" s="13" t="s">
        <v>719</v>
      </c>
      <c r="F16" s="13" t="s">
        <v>742</v>
      </c>
      <c r="G16" s="13" t="s">
        <v>814</v>
      </c>
    </row>
    <row r="17" spans="1:7" ht="60" customHeight="1">
      <c r="A17" s="9">
        <v>15</v>
      </c>
      <c r="B17" s="25" t="s">
        <v>657</v>
      </c>
      <c r="C17" s="11">
        <v>45017</v>
      </c>
      <c r="D17" s="11" t="s">
        <v>875</v>
      </c>
      <c r="E17" s="13" t="s">
        <v>719</v>
      </c>
      <c r="F17" s="13" t="s">
        <v>743</v>
      </c>
      <c r="G17" s="13" t="s">
        <v>815</v>
      </c>
    </row>
    <row r="18" spans="1:7" ht="60" customHeight="1">
      <c r="A18" s="15">
        <v>16</v>
      </c>
      <c r="B18" s="25" t="s">
        <v>658</v>
      </c>
      <c r="C18" s="11">
        <v>45017</v>
      </c>
      <c r="D18" s="11" t="s">
        <v>875</v>
      </c>
      <c r="E18" s="13" t="s">
        <v>719</v>
      </c>
      <c r="F18" s="13" t="s">
        <v>744</v>
      </c>
      <c r="G18" s="13" t="s">
        <v>816</v>
      </c>
    </row>
    <row r="19" spans="1:7" ht="60" customHeight="1">
      <c r="A19" s="9">
        <v>17</v>
      </c>
      <c r="B19" s="25" t="s">
        <v>659</v>
      </c>
      <c r="C19" s="11">
        <v>45017</v>
      </c>
      <c r="D19" s="11" t="s">
        <v>875</v>
      </c>
      <c r="E19" s="13" t="s">
        <v>719</v>
      </c>
      <c r="F19" s="13" t="s">
        <v>745</v>
      </c>
      <c r="G19" s="13" t="s">
        <v>817</v>
      </c>
    </row>
    <row r="20" spans="1:7" ht="60" customHeight="1">
      <c r="A20" s="15">
        <v>18</v>
      </c>
      <c r="B20" s="25" t="s">
        <v>660</v>
      </c>
      <c r="C20" s="11">
        <v>45017</v>
      </c>
      <c r="D20" s="11" t="s">
        <v>875</v>
      </c>
      <c r="E20" s="13" t="s">
        <v>719</v>
      </c>
      <c r="F20" s="13" t="s">
        <v>746</v>
      </c>
      <c r="G20" s="13" t="s">
        <v>818</v>
      </c>
    </row>
    <row r="21" spans="1:7" ht="60" customHeight="1">
      <c r="A21" s="9">
        <v>19</v>
      </c>
      <c r="B21" s="25" t="s">
        <v>661</v>
      </c>
      <c r="C21" s="11">
        <v>45017</v>
      </c>
      <c r="D21" s="11" t="s">
        <v>875</v>
      </c>
      <c r="E21" s="13" t="s">
        <v>719</v>
      </c>
      <c r="F21" s="13" t="s">
        <v>747</v>
      </c>
      <c r="G21" s="13" t="s">
        <v>819</v>
      </c>
    </row>
    <row r="22" spans="1:7" ht="60" customHeight="1">
      <c r="A22" s="15">
        <v>20</v>
      </c>
      <c r="B22" s="25" t="s">
        <v>662</v>
      </c>
      <c r="C22" s="11">
        <v>45017</v>
      </c>
      <c r="D22" s="11" t="s">
        <v>875</v>
      </c>
      <c r="E22" s="13" t="s">
        <v>719</v>
      </c>
      <c r="F22" s="13" t="s">
        <v>748</v>
      </c>
      <c r="G22" s="13" t="s">
        <v>820</v>
      </c>
    </row>
    <row r="23" spans="1:7" ht="60" customHeight="1">
      <c r="A23" s="9">
        <v>21</v>
      </c>
      <c r="B23" s="25" t="s">
        <v>663</v>
      </c>
      <c r="C23" s="11">
        <v>45017</v>
      </c>
      <c r="D23" s="11" t="s">
        <v>875</v>
      </c>
      <c r="E23" s="13" t="s">
        <v>719</v>
      </c>
      <c r="F23" s="13" t="s">
        <v>749</v>
      </c>
      <c r="G23" s="13" t="s">
        <v>816</v>
      </c>
    </row>
    <row r="24" spans="1:7" ht="60" customHeight="1">
      <c r="A24" s="15">
        <v>22</v>
      </c>
      <c r="B24" s="25" t="s">
        <v>664</v>
      </c>
      <c r="C24" s="11">
        <v>45017</v>
      </c>
      <c r="D24" s="11" t="s">
        <v>875</v>
      </c>
      <c r="E24" s="13" t="s">
        <v>719</v>
      </c>
      <c r="F24" s="13" t="s">
        <v>750</v>
      </c>
      <c r="G24" s="13" t="s">
        <v>821</v>
      </c>
    </row>
    <row r="25" spans="1:7" ht="60" customHeight="1">
      <c r="A25" s="9">
        <v>23</v>
      </c>
      <c r="B25" s="25" t="s">
        <v>665</v>
      </c>
      <c r="C25" s="11">
        <v>45017</v>
      </c>
      <c r="D25" s="11" t="s">
        <v>875</v>
      </c>
      <c r="E25" s="13" t="s">
        <v>719</v>
      </c>
      <c r="F25" s="13" t="s">
        <v>751</v>
      </c>
      <c r="G25" s="13" t="s">
        <v>822</v>
      </c>
    </row>
    <row r="26" spans="1:7" ht="60" customHeight="1">
      <c r="A26" s="15">
        <v>24</v>
      </c>
      <c r="B26" s="25" t="s">
        <v>666</v>
      </c>
      <c r="C26" s="11">
        <v>45017</v>
      </c>
      <c r="D26" s="11" t="s">
        <v>875</v>
      </c>
      <c r="E26" s="13" t="s">
        <v>720</v>
      </c>
      <c r="F26" s="13" t="s">
        <v>752</v>
      </c>
      <c r="G26" s="13" t="s">
        <v>823</v>
      </c>
    </row>
    <row r="27" spans="1:7" ht="60" customHeight="1">
      <c r="A27" s="9">
        <v>25</v>
      </c>
      <c r="B27" s="25" t="s">
        <v>667</v>
      </c>
      <c r="C27" s="11">
        <v>45017</v>
      </c>
      <c r="D27" s="11" t="s">
        <v>875</v>
      </c>
      <c r="E27" s="13" t="s">
        <v>720</v>
      </c>
      <c r="F27" s="13" t="s">
        <v>753</v>
      </c>
      <c r="G27" s="13" t="s">
        <v>824</v>
      </c>
    </row>
    <row r="28" spans="1:7" ht="60" customHeight="1">
      <c r="A28" s="15">
        <v>26</v>
      </c>
      <c r="B28" s="25" t="s">
        <v>668</v>
      </c>
      <c r="C28" s="11">
        <v>45017</v>
      </c>
      <c r="D28" s="11" t="s">
        <v>875</v>
      </c>
      <c r="E28" s="13" t="s">
        <v>720</v>
      </c>
      <c r="F28" s="13" t="s">
        <v>754</v>
      </c>
      <c r="G28" s="13" t="s">
        <v>825</v>
      </c>
    </row>
    <row r="29" spans="1:7" ht="60" customHeight="1">
      <c r="A29" s="9">
        <v>27</v>
      </c>
      <c r="B29" s="25" t="s">
        <v>669</v>
      </c>
      <c r="C29" s="11">
        <v>45017</v>
      </c>
      <c r="D29" s="11" t="s">
        <v>875</v>
      </c>
      <c r="E29" s="13" t="s">
        <v>720</v>
      </c>
      <c r="F29" s="13" t="s">
        <v>755</v>
      </c>
      <c r="G29" s="13" t="s">
        <v>826</v>
      </c>
    </row>
    <row r="30" spans="1:7" ht="60" customHeight="1">
      <c r="A30" s="15">
        <v>28</v>
      </c>
      <c r="B30" s="25" t="s">
        <v>670</v>
      </c>
      <c r="C30" s="11">
        <v>45017</v>
      </c>
      <c r="D30" s="11" t="s">
        <v>875</v>
      </c>
      <c r="E30" s="13" t="s">
        <v>721</v>
      </c>
      <c r="F30" s="13" t="s">
        <v>756</v>
      </c>
      <c r="G30" s="13" t="s">
        <v>827</v>
      </c>
    </row>
    <row r="31" spans="1:7" ht="60" customHeight="1">
      <c r="A31" s="9">
        <v>29</v>
      </c>
      <c r="B31" s="25" t="s">
        <v>671</v>
      </c>
      <c r="C31" s="11">
        <v>45017</v>
      </c>
      <c r="D31" s="11" t="s">
        <v>875</v>
      </c>
      <c r="E31" s="13" t="s">
        <v>721</v>
      </c>
      <c r="F31" s="13" t="s">
        <v>757</v>
      </c>
      <c r="G31" s="13" t="s">
        <v>828</v>
      </c>
    </row>
    <row r="32" spans="1:7" ht="60" customHeight="1">
      <c r="A32" s="15">
        <v>30</v>
      </c>
      <c r="B32" s="25" t="s">
        <v>672</v>
      </c>
      <c r="C32" s="11">
        <v>45017</v>
      </c>
      <c r="D32" s="11" t="s">
        <v>875</v>
      </c>
      <c r="E32" s="13" t="s">
        <v>721</v>
      </c>
      <c r="F32" s="13" t="s">
        <v>758</v>
      </c>
      <c r="G32" s="13" t="s">
        <v>829</v>
      </c>
    </row>
    <row r="33" spans="1:7" ht="60" customHeight="1">
      <c r="A33" s="9">
        <v>31</v>
      </c>
      <c r="B33" s="25" t="s">
        <v>673</v>
      </c>
      <c r="C33" s="11">
        <v>45017</v>
      </c>
      <c r="D33" s="11" t="s">
        <v>875</v>
      </c>
      <c r="E33" s="13" t="s">
        <v>721</v>
      </c>
      <c r="F33" s="13" t="s">
        <v>759</v>
      </c>
      <c r="G33" s="13" t="s">
        <v>830</v>
      </c>
    </row>
    <row r="34" spans="1:7" ht="60" customHeight="1">
      <c r="A34" s="15">
        <v>32</v>
      </c>
      <c r="B34" s="25" t="s">
        <v>674</v>
      </c>
      <c r="C34" s="11">
        <v>45017</v>
      </c>
      <c r="D34" s="11" t="s">
        <v>875</v>
      </c>
      <c r="E34" s="13" t="s">
        <v>721</v>
      </c>
      <c r="F34" s="13" t="s">
        <v>760</v>
      </c>
      <c r="G34" s="13" t="s">
        <v>831</v>
      </c>
    </row>
    <row r="35" spans="1:7" ht="60" customHeight="1">
      <c r="A35" s="9">
        <v>33</v>
      </c>
      <c r="B35" s="25" t="s">
        <v>675</v>
      </c>
      <c r="C35" s="11">
        <v>45017</v>
      </c>
      <c r="D35" s="11" t="s">
        <v>875</v>
      </c>
      <c r="E35" s="13" t="s">
        <v>721</v>
      </c>
      <c r="F35" s="13" t="s">
        <v>761</v>
      </c>
      <c r="G35" s="13" t="s">
        <v>832</v>
      </c>
    </row>
    <row r="36" spans="1:7" ht="60" customHeight="1">
      <c r="A36" s="15">
        <v>34</v>
      </c>
      <c r="B36" s="25" t="s">
        <v>676</v>
      </c>
      <c r="C36" s="11">
        <v>45017</v>
      </c>
      <c r="D36" s="11" t="s">
        <v>875</v>
      </c>
      <c r="E36" s="13" t="s">
        <v>721</v>
      </c>
      <c r="F36" s="13" t="s">
        <v>762</v>
      </c>
      <c r="G36" s="13" t="s">
        <v>833</v>
      </c>
    </row>
    <row r="37" spans="1:7" ht="60" customHeight="1">
      <c r="A37" s="9">
        <v>35</v>
      </c>
      <c r="B37" s="25" t="s">
        <v>677</v>
      </c>
      <c r="C37" s="11">
        <v>45017</v>
      </c>
      <c r="D37" s="11" t="s">
        <v>875</v>
      </c>
      <c r="E37" s="13" t="s">
        <v>721</v>
      </c>
      <c r="F37" s="13" t="s">
        <v>763</v>
      </c>
      <c r="G37" s="13" t="s">
        <v>834</v>
      </c>
    </row>
    <row r="38" spans="1:7" ht="60" customHeight="1">
      <c r="A38" s="15">
        <v>36</v>
      </c>
      <c r="B38" s="25" t="s">
        <v>678</v>
      </c>
      <c r="C38" s="11">
        <v>45017</v>
      </c>
      <c r="D38" s="11" t="s">
        <v>875</v>
      </c>
      <c r="E38" s="13" t="s">
        <v>721</v>
      </c>
      <c r="F38" s="13" t="s">
        <v>764</v>
      </c>
      <c r="G38" s="13" t="s">
        <v>835</v>
      </c>
    </row>
    <row r="39" spans="1:7" ht="60" customHeight="1">
      <c r="A39" s="9">
        <v>37</v>
      </c>
      <c r="B39" s="25" t="s">
        <v>679</v>
      </c>
      <c r="C39" s="11">
        <v>45017</v>
      </c>
      <c r="D39" s="11" t="s">
        <v>875</v>
      </c>
      <c r="E39" s="13" t="s">
        <v>722</v>
      </c>
      <c r="F39" s="13" t="s">
        <v>765</v>
      </c>
      <c r="G39" s="13" t="s">
        <v>836</v>
      </c>
    </row>
    <row r="40" spans="1:7" ht="60" customHeight="1">
      <c r="A40" s="15">
        <v>38</v>
      </c>
      <c r="B40" s="25" t="s">
        <v>680</v>
      </c>
      <c r="C40" s="11">
        <v>45017</v>
      </c>
      <c r="D40" s="11" t="s">
        <v>875</v>
      </c>
      <c r="E40" s="13" t="s">
        <v>722</v>
      </c>
      <c r="F40" s="13" t="s">
        <v>766</v>
      </c>
      <c r="G40" s="13" t="s">
        <v>837</v>
      </c>
    </row>
    <row r="41" spans="1:7" ht="60" customHeight="1">
      <c r="A41" s="9">
        <v>39</v>
      </c>
      <c r="B41" s="14" t="s">
        <v>681</v>
      </c>
      <c r="C41" s="11">
        <v>45017</v>
      </c>
      <c r="D41" s="11" t="s">
        <v>875</v>
      </c>
      <c r="E41" s="13" t="s">
        <v>722</v>
      </c>
      <c r="F41" s="13" t="s">
        <v>767</v>
      </c>
      <c r="G41" s="13" t="s">
        <v>838</v>
      </c>
    </row>
    <row r="42" spans="1:7" ht="60" customHeight="1">
      <c r="A42" s="15">
        <v>40</v>
      </c>
      <c r="B42" s="14" t="s">
        <v>682</v>
      </c>
      <c r="C42" s="11">
        <v>45017</v>
      </c>
      <c r="D42" s="11" t="s">
        <v>875</v>
      </c>
      <c r="E42" s="13" t="s">
        <v>722</v>
      </c>
      <c r="F42" s="13" t="s">
        <v>768</v>
      </c>
      <c r="G42" s="13" t="s">
        <v>839</v>
      </c>
    </row>
    <row r="43" spans="1:7" ht="60" customHeight="1">
      <c r="A43" s="9">
        <v>41</v>
      </c>
      <c r="B43" s="14" t="s">
        <v>683</v>
      </c>
      <c r="C43" s="11">
        <v>45017</v>
      </c>
      <c r="D43" s="11" t="s">
        <v>875</v>
      </c>
      <c r="E43" s="13" t="s">
        <v>722</v>
      </c>
      <c r="F43" s="13" t="s">
        <v>769</v>
      </c>
      <c r="G43" s="13" t="s">
        <v>840</v>
      </c>
    </row>
    <row r="44" spans="1:7" ht="60" customHeight="1">
      <c r="A44" s="15">
        <v>42</v>
      </c>
      <c r="B44" s="14" t="s">
        <v>684</v>
      </c>
      <c r="C44" s="11">
        <v>45017</v>
      </c>
      <c r="D44" s="11" t="s">
        <v>875</v>
      </c>
      <c r="E44" s="13" t="s">
        <v>723</v>
      </c>
      <c r="F44" s="13" t="s">
        <v>770</v>
      </c>
      <c r="G44" s="13" t="s">
        <v>841</v>
      </c>
    </row>
    <row r="45" spans="1:7" ht="60" customHeight="1">
      <c r="A45" s="9">
        <v>43</v>
      </c>
      <c r="B45" s="14" t="s">
        <v>685</v>
      </c>
      <c r="C45" s="11">
        <v>45017</v>
      </c>
      <c r="D45" s="11" t="s">
        <v>875</v>
      </c>
      <c r="E45" s="13" t="s">
        <v>724</v>
      </c>
      <c r="F45" s="13" t="s">
        <v>771</v>
      </c>
      <c r="G45" s="13" t="s">
        <v>842</v>
      </c>
    </row>
    <row r="46" spans="1:7" ht="60" customHeight="1">
      <c r="A46" s="15">
        <v>44</v>
      </c>
      <c r="B46" s="14" t="s">
        <v>686</v>
      </c>
      <c r="C46" s="11">
        <v>45017</v>
      </c>
      <c r="D46" s="11" t="s">
        <v>875</v>
      </c>
      <c r="E46" s="13" t="s">
        <v>724</v>
      </c>
      <c r="F46" s="13" t="s">
        <v>772</v>
      </c>
      <c r="G46" s="13" t="s">
        <v>843</v>
      </c>
    </row>
    <row r="47" spans="1:7" ht="60" customHeight="1">
      <c r="A47" s="9">
        <v>45</v>
      </c>
      <c r="B47" s="14" t="s">
        <v>687</v>
      </c>
      <c r="C47" s="11">
        <v>45017</v>
      </c>
      <c r="D47" s="11" t="s">
        <v>875</v>
      </c>
      <c r="E47" s="13" t="s">
        <v>724</v>
      </c>
      <c r="F47" s="13" t="s">
        <v>773</v>
      </c>
      <c r="G47" s="13" t="s">
        <v>844</v>
      </c>
    </row>
    <row r="48" spans="1:7" ht="60" customHeight="1">
      <c r="A48" s="15">
        <v>46</v>
      </c>
      <c r="B48" s="14" t="s">
        <v>688</v>
      </c>
      <c r="C48" s="11">
        <v>45017</v>
      </c>
      <c r="D48" s="11" t="s">
        <v>875</v>
      </c>
      <c r="E48" s="13" t="s">
        <v>724</v>
      </c>
      <c r="F48" s="13" t="s">
        <v>774</v>
      </c>
      <c r="G48" s="13" t="s">
        <v>845</v>
      </c>
    </row>
    <row r="49" spans="1:7" ht="60" customHeight="1">
      <c r="A49" s="9">
        <v>47</v>
      </c>
      <c r="B49" s="14" t="s">
        <v>689</v>
      </c>
      <c r="C49" s="11">
        <v>45017</v>
      </c>
      <c r="D49" s="11" t="s">
        <v>875</v>
      </c>
      <c r="E49" s="13" t="s">
        <v>724</v>
      </c>
      <c r="F49" s="13" t="s">
        <v>775</v>
      </c>
      <c r="G49" s="13" t="s">
        <v>846</v>
      </c>
    </row>
    <row r="50" spans="1:7" ht="60" customHeight="1">
      <c r="A50" s="15">
        <v>48</v>
      </c>
      <c r="B50" s="14" t="s">
        <v>690</v>
      </c>
      <c r="C50" s="11">
        <v>45017</v>
      </c>
      <c r="D50" s="11" t="s">
        <v>875</v>
      </c>
      <c r="E50" s="13" t="s">
        <v>724</v>
      </c>
      <c r="F50" s="13" t="s">
        <v>776</v>
      </c>
      <c r="G50" s="13" t="s">
        <v>847</v>
      </c>
    </row>
    <row r="51" spans="1:7" ht="60" customHeight="1">
      <c r="A51" s="9">
        <v>49</v>
      </c>
      <c r="B51" s="14" t="s">
        <v>691</v>
      </c>
      <c r="C51" s="11">
        <v>45017</v>
      </c>
      <c r="D51" s="11" t="s">
        <v>875</v>
      </c>
      <c r="E51" s="13" t="s">
        <v>724</v>
      </c>
      <c r="F51" s="13" t="s">
        <v>777</v>
      </c>
      <c r="G51" s="13" t="s">
        <v>848</v>
      </c>
    </row>
    <row r="52" spans="1:7" ht="60" customHeight="1">
      <c r="A52" s="15">
        <v>50</v>
      </c>
      <c r="B52" s="14" t="s">
        <v>692</v>
      </c>
      <c r="C52" s="11">
        <v>45017</v>
      </c>
      <c r="D52" s="11" t="s">
        <v>875</v>
      </c>
      <c r="E52" s="13" t="s">
        <v>724</v>
      </c>
      <c r="F52" s="13" t="s">
        <v>778</v>
      </c>
      <c r="G52" s="13" t="s">
        <v>849</v>
      </c>
    </row>
    <row r="53" spans="1:7" ht="60" customHeight="1">
      <c r="A53" s="9">
        <v>51</v>
      </c>
      <c r="B53" s="14" t="s">
        <v>693</v>
      </c>
      <c r="C53" s="11">
        <v>45017</v>
      </c>
      <c r="D53" s="11" t="s">
        <v>875</v>
      </c>
      <c r="E53" s="13" t="s">
        <v>725</v>
      </c>
      <c r="F53" s="13" t="s">
        <v>779</v>
      </c>
      <c r="G53" s="13" t="s">
        <v>850</v>
      </c>
    </row>
    <row r="54" spans="1:7" ht="60" customHeight="1">
      <c r="A54" s="15">
        <v>52</v>
      </c>
      <c r="B54" s="14" t="s">
        <v>694</v>
      </c>
      <c r="C54" s="11">
        <v>45017</v>
      </c>
      <c r="D54" s="11" t="s">
        <v>875</v>
      </c>
      <c r="E54" s="13" t="s">
        <v>6</v>
      </c>
      <c r="F54" s="13" t="s">
        <v>780</v>
      </c>
      <c r="G54" s="13" t="s">
        <v>851</v>
      </c>
    </row>
    <row r="55" spans="1:7" ht="60" customHeight="1">
      <c r="A55" s="9">
        <v>53</v>
      </c>
      <c r="B55" s="14" t="s">
        <v>695</v>
      </c>
      <c r="C55" s="11">
        <v>45017</v>
      </c>
      <c r="D55" s="11" t="s">
        <v>875</v>
      </c>
      <c r="E55" s="13" t="s">
        <v>6</v>
      </c>
      <c r="F55" s="13" t="s">
        <v>781</v>
      </c>
      <c r="G55" s="13" t="s">
        <v>851</v>
      </c>
    </row>
    <row r="56" spans="1:7" ht="60" customHeight="1">
      <c r="A56" s="15">
        <v>54</v>
      </c>
      <c r="B56" s="14" t="s">
        <v>696</v>
      </c>
      <c r="C56" s="11">
        <v>45017</v>
      </c>
      <c r="D56" s="11" t="s">
        <v>875</v>
      </c>
      <c r="E56" s="13" t="s">
        <v>6</v>
      </c>
      <c r="F56" s="13" t="s">
        <v>782</v>
      </c>
      <c r="G56" s="13" t="s">
        <v>852</v>
      </c>
    </row>
    <row r="57" spans="1:7" ht="60" customHeight="1">
      <c r="A57" s="9">
        <v>55</v>
      </c>
      <c r="B57" s="14" t="s">
        <v>697</v>
      </c>
      <c r="C57" s="11">
        <v>45017</v>
      </c>
      <c r="D57" s="11" t="s">
        <v>875</v>
      </c>
      <c r="E57" s="13" t="s">
        <v>726</v>
      </c>
      <c r="F57" s="13" t="s">
        <v>783</v>
      </c>
      <c r="G57" s="13" t="s">
        <v>853</v>
      </c>
    </row>
    <row r="58" spans="1:7" ht="60" customHeight="1">
      <c r="A58" s="15">
        <v>56</v>
      </c>
      <c r="B58" s="14" t="s">
        <v>698</v>
      </c>
      <c r="C58" s="11">
        <v>45017</v>
      </c>
      <c r="D58" s="11" t="s">
        <v>875</v>
      </c>
      <c r="E58" s="13" t="s">
        <v>726</v>
      </c>
      <c r="F58" s="13" t="s">
        <v>784</v>
      </c>
      <c r="G58" s="13" t="s">
        <v>854</v>
      </c>
    </row>
    <row r="59" spans="1:7" ht="60" customHeight="1">
      <c r="A59" s="9">
        <v>57</v>
      </c>
      <c r="B59" s="14" t="s">
        <v>699</v>
      </c>
      <c r="C59" s="11">
        <v>45017</v>
      </c>
      <c r="D59" s="11" t="s">
        <v>875</v>
      </c>
      <c r="E59" s="13" t="s">
        <v>726</v>
      </c>
      <c r="F59" s="13" t="s">
        <v>785</v>
      </c>
      <c r="G59" s="13" t="s">
        <v>855</v>
      </c>
    </row>
    <row r="60" spans="1:7" ht="60" customHeight="1">
      <c r="A60" s="15">
        <v>58</v>
      </c>
      <c r="B60" s="14" t="s">
        <v>700</v>
      </c>
      <c r="C60" s="11">
        <v>45017</v>
      </c>
      <c r="D60" s="11" t="s">
        <v>875</v>
      </c>
      <c r="E60" s="13" t="s">
        <v>726</v>
      </c>
      <c r="F60" s="13" t="s">
        <v>786</v>
      </c>
      <c r="G60" s="13" t="s">
        <v>856</v>
      </c>
    </row>
    <row r="61" spans="1:7" ht="60" customHeight="1">
      <c r="A61" s="9">
        <v>59</v>
      </c>
      <c r="B61" s="14" t="s">
        <v>701</v>
      </c>
      <c r="C61" s="11">
        <v>45017</v>
      </c>
      <c r="D61" s="11" t="s">
        <v>875</v>
      </c>
      <c r="E61" s="13" t="s">
        <v>727</v>
      </c>
      <c r="F61" s="13" t="s">
        <v>787</v>
      </c>
      <c r="G61" s="13" t="s">
        <v>857</v>
      </c>
    </row>
    <row r="62" spans="1:7" ht="60" customHeight="1">
      <c r="A62" s="15">
        <v>60</v>
      </c>
      <c r="B62" s="25" t="s">
        <v>702</v>
      </c>
      <c r="C62" s="11">
        <v>45017</v>
      </c>
      <c r="D62" s="11" t="s">
        <v>876</v>
      </c>
      <c r="E62" s="13" t="s">
        <v>9</v>
      </c>
      <c r="F62" s="13" t="s">
        <v>788</v>
      </c>
      <c r="G62" s="13" t="s">
        <v>858</v>
      </c>
    </row>
    <row r="63" spans="1:7" ht="60" customHeight="1">
      <c r="A63" s="9">
        <v>61</v>
      </c>
      <c r="B63" s="25" t="s">
        <v>703</v>
      </c>
      <c r="C63" s="11">
        <v>45017</v>
      </c>
      <c r="D63" s="11" t="s">
        <v>876</v>
      </c>
      <c r="E63" s="13" t="s">
        <v>9</v>
      </c>
      <c r="F63" s="13" t="s">
        <v>789</v>
      </c>
      <c r="G63" s="13" t="s">
        <v>859</v>
      </c>
    </row>
    <row r="64" spans="1:7" ht="60" customHeight="1">
      <c r="A64" s="15">
        <v>62</v>
      </c>
      <c r="B64" s="25" t="s">
        <v>704</v>
      </c>
      <c r="C64" s="11">
        <v>45017</v>
      </c>
      <c r="D64" s="11" t="s">
        <v>876</v>
      </c>
      <c r="E64" s="13" t="s">
        <v>9</v>
      </c>
      <c r="F64" s="13" t="s">
        <v>790</v>
      </c>
      <c r="G64" s="13" t="s">
        <v>860</v>
      </c>
    </row>
    <row r="65" spans="1:7" ht="60" customHeight="1">
      <c r="A65" s="9">
        <v>63</v>
      </c>
      <c r="B65" s="25" t="s">
        <v>705</v>
      </c>
      <c r="C65" s="11">
        <v>45017</v>
      </c>
      <c r="D65" s="11" t="s">
        <v>876</v>
      </c>
      <c r="E65" s="13" t="s">
        <v>9</v>
      </c>
      <c r="F65" s="13" t="s">
        <v>791</v>
      </c>
      <c r="G65" s="13" t="s">
        <v>861</v>
      </c>
    </row>
    <row r="66" spans="1:7" ht="60" customHeight="1">
      <c r="A66" s="15">
        <v>64</v>
      </c>
      <c r="B66" s="25" t="s">
        <v>706</v>
      </c>
      <c r="C66" s="11">
        <v>45017</v>
      </c>
      <c r="D66" s="11" t="s">
        <v>876</v>
      </c>
      <c r="E66" s="13" t="s">
        <v>9</v>
      </c>
      <c r="F66" s="13" t="s">
        <v>792</v>
      </c>
      <c r="G66" s="13" t="s">
        <v>862</v>
      </c>
    </row>
    <row r="67" spans="1:7" ht="60" customHeight="1">
      <c r="A67" s="9">
        <v>65</v>
      </c>
      <c r="B67" s="25" t="s">
        <v>707</v>
      </c>
      <c r="C67" s="11">
        <v>45017</v>
      </c>
      <c r="D67" s="11" t="s">
        <v>876</v>
      </c>
      <c r="E67" s="13" t="s">
        <v>11</v>
      </c>
      <c r="F67" s="13" t="s">
        <v>793</v>
      </c>
      <c r="G67" s="13" t="s">
        <v>863</v>
      </c>
    </row>
    <row r="68" spans="1:7" ht="60" customHeight="1">
      <c r="A68" s="15">
        <v>66</v>
      </c>
      <c r="B68" s="25" t="s">
        <v>616</v>
      </c>
      <c r="C68" s="11">
        <v>45017</v>
      </c>
      <c r="D68" s="11" t="s">
        <v>877</v>
      </c>
      <c r="E68" s="13" t="s">
        <v>622</v>
      </c>
      <c r="F68" s="13" t="s">
        <v>620</v>
      </c>
      <c r="G68" s="13" t="s">
        <v>623</v>
      </c>
    </row>
    <row r="69" spans="1:7" ht="60" customHeight="1">
      <c r="A69" s="9">
        <v>67</v>
      </c>
      <c r="B69" s="25" t="s">
        <v>618</v>
      </c>
      <c r="C69" s="11">
        <v>45017</v>
      </c>
      <c r="D69" s="11" t="s">
        <v>877</v>
      </c>
      <c r="E69" s="13" t="s">
        <v>621</v>
      </c>
      <c r="F69" s="13" t="s">
        <v>633</v>
      </c>
      <c r="G69" s="13" t="s">
        <v>636</v>
      </c>
    </row>
    <row r="70" spans="1:7" ht="60" customHeight="1">
      <c r="A70" s="15">
        <v>68</v>
      </c>
      <c r="B70" s="25" t="s">
        <v>708</v>
      </c>
      <c r="C70" s="11">
        <v>45017</v>
      </c>
      <c r="D70" s="11" t="s">
        <v>878</v>
      </c>
      <c r="E70" s="13" t="s">
        <v>872</v>
      </c>
      <c r="F70" s="13" t="s">
        <v>794</v>
      </c>
      <c r="G70" s="13" t="s">
        <v>864</v>
      </c>
    </row>
    <row r="71" spans="1:7" ht="60" customHeight="1">
      <c r="A71" s="9">
        <v>69</v>
      </c>
      <c r="B71" s="15" t="s">
        <v>709</v>
      </c>
      <c r="C71" s="11">
        <v>45017</v>
      </c>
      <c r="D71" s="11" t="s">
        <v>879</v>
      </c>
      <c r="E71" s="13" t="s">
        <v>728</v>
      </c>
      <c r="F71" s="13" t="s">
        <v>795</v>
      </c>
      <c r="G71" s="13" t="s">
        <v>865</v>
      </c>
    </row>
    <row r="72" spans="1:7" ht="60" customHeight="1">
      <c r="A72" s="15">
        <v>70</v>
      </c>
      <c r="B72" s="15" t="s">
        <v>710</v>
      </c>
      <c r="C72" s="11">
        <v>45017</v>
      </c>
      <c r="D72" s="11" t="s">
        <v>879</v>
      </c>
      <c r="E72" s="13" t="s">
        <v>728</v>
      </c>
      <c r="F72" s="13" t="s">
        <v>796</v>
      </c>
      <c r="G72" s="13" t="s">
        <v>865</v>
      </c>
    </row>
    <row r="73" spans="1:7" ht="60" customHeight="1">
      <c r="A73" s="9">
        <v>71</v>
      </c>
      <c r="B73" s="15" t="s">
        <v>711</v>
      </c>
      <c r="C73" s="11">
        <v>45017</v>
      </c>
      <c r="D73" s="11" t="s">
        <v>879</v>
      </c>
      <c r="E73" s="13" t="s">
        <v>729</v>
      </c>
      <c r="F73" s="13" t="s">
        <v>797</v>
      </c>
      <c r="G73" s="13" t="s">
        <v>866</v>
      </c>
    </row>
    <row r="74" spans="1:7" ht="60" customHeight="1">
      <c r="A74" s="15">
        <v>72</v>
      </c>
      <c r="B74" s="15" t="s">
        <v>712</v>
      </c>
      <c r="C74" s="11">
        <v>45017</v>
      </c>
      <c r="D74" s="11" t="s">
        <v>879</v>
      </c>
      <c r="E74" s="13" t="s">
        <v>729</v>
      </c>
      <c r="F74" s="13" t="s">
        <v>798</v>
      </c>
      <c r="G74" s="13" t="s">
        <v>867</v>
      </c>
    </row>
    <row r="75" spans="1:7" ht="60" customHeight="1">
      <c r="A75" s="9">
        <v>73</v>
      </c>
      <c r="B75" s="15" t="s">
        <v>713</v>
      </c>
      <c r="C75" s="11">
        <v>45017</v>
      </c>
      <c r="D75" s="11" t="s">
        <v>879</v>
      </c>
      <c r="E75" s="13" t="s">
        <v>729</v>
      </c>
      <c r="F75" s="13" t="s">
        <v>799</v>
      </c>
      <c r="G75" s="13" t="s">
        <v>868</v>
      </c>
    </row>
    <row r="76" spans="1:7" ht="60" customHeight="1">
      <c r="A76" s="15">
        <v>74</v>
      </c>
      <c r="B76" s="15" t="s">
        <v>714</v>
      </c>
      <c r="C76" s="11">
        <v>45017</v>
      </c>
      <c r="D76" s="11" t="s">
        <v>879</v>
      </c>
      <c r="E76" s="13" t="s">
        <v>729</v>
      </c>
      <c r="F76" s="13" t="s">
        <v>800</v>
      </c>
      <c r="G76" s="13" t="s">
        <v>869</v>
      </c>
    </row>
    <row r="77" spans="1:7" ht="60" customHeight="1">
      <c r="A77" s="9">
        <v>75</v>
      </c>
      <c r="B77" s="15" t="s">
        <v>715</v>
      </c>
      <c r="C77" s="11">
        <v>45017</v>
      </c>
      <c r="D77" s="11" t="s">
        <v>879</v>
      </c>
      <c r="E77" s="13" t="s">
        <v>729</v>
      </c>
      <c r="F77" s="13" t="s">
        <v>801</v>
      </c>
      <c r="G77" s="13" t="s">
        <v>870</v>
      </c>
    </row>
    <row r="78" spans="1:7" ht="60" customHeight="1">
      <c r="A78" s="57">
        <v>76</v>
      </c>
      <c r="B78" s="57" t="s">
        <v>888</v>
      </c>
      <c r="C78" s="58">
        <v>45688</v>
      </c>
      <c r="D78" s="58" t="s">
        <v>875</v>
      </c>
      <c r="E78" s="59" t="s">
        <v>890</v>
      </c>
      <c r="F78" s="59" t="s">
        <v>891</v>
      </c>
      <c r="G78" s="59" t="s">
        <v>893</v>
      </c>
    </row>
    <row r="79" spans="1:7" ht="60" customHeight="1">
      <c r="A79" s="57">
        <v>77</v>
      </c>
      <c r="B79" s="57" t="s">
        <v>889</v>
      </c>
      <c r="C79" s="58">
        <v>45688</v>
      </c>
      <c r="D79" s="58" t="s">
        <v>875</v>
      </c>
      <c r="E79" s="59" t="s">
        <v>890</v>
      </c>
      <c r="F79" s="59" t="s">
        <v>892</v>
      </c>
      <c r="G79" s="59" t="s">
        <v>894</v>
      </c>
    </row>
    <row r="80" spans="1:7" ht="60" customHeight="1">
      <c r="A80" s="15"/>
      <c r="B80" s="15"/>
      <c r="C80" s="26"/>
      <c r="D80" s="26"/>
      <c r="E80" s="13"/>
      <c r="F80" s="13"/>
      <c r="G80" s="13"/>
    </row>
    <row r="81" spans="1:7" ht="60" customHeight="1">
      <c r="A81" s="15"/>
      <c r="B81" s="15"/>
      <c r="C81" s="26"/>
      <c r="D81" s="26"/>
      <c r="E81" s="13"/>
      <c r="F81" s="13"/>
      <c r="G81" s="13"/>
    </row>
    <row r="82" spans="1:7" ht="60" hidden="1" customHeight="1">
      <c r="A82" s="15"/>
      <c r="B82" s="15"/>
      <c r="C82" s="26"/>
      <c r="D82" s="26"/>
      <c r="E82" s="13"/>
      <c r="F82" s="13"/>
      <c r="G82" s="13"/>
    </row>
    <row r="83" spans="1:7" ht="60" hidden="1" customHeight="1">
      <c r="A83" s="15"/>
      <c r="B83" s="15"/>
      <c r="C83" s="26"/>
      <c r="D83" s="26"/>
      <c r="E83" s="13"/>
      <c r="F83" s="13"/>
      <c r="G83" s="13"/>
    </row>
    <row r="84" spans="1:7" ht="60" hidden="1" customHeight="1">
      <c r="A84" s="15"/>
      <c r="B84" s="15"/>
      <c r="C84" s="26"/>
      <c r="D84" s="26"/>
      <c r="E84" s="13"/>
      <c r="F84" s="13"/>
      <c r="G84" s="13"/>
    </row>
    <row r="85" spans="1:7" ht="60" hidden="1" customHeight="1">
      <c r="A85" s="15"/>
      <c r="B85" s="15"/>
      <c r="C85" s="26"/>
      <c r="D85" s="26"/>
      <c r="E85" s="13"/>
      <c r="F85" s="13"/>
      <c r="G85" s="13"/>
    </row>
    <row r="86" spans="1:7" ht="60" hidden="1" customHeight="1">
      <c r="A86" s="15"/>
      <c r="B86" s="15"/>
      <c r="C86" s="26"/>
      <c r="D86" s="26"/>
      <c r="E86" s="13"/>
      <c r="F86" s="13"/>
      <c r="G86" s="13"/>
    </row>
    <row r="87" spans="1:7" ht="60" hidden="1" customHeight="1">
      <c r="A87" s="15"/>
      <c r="B87" s="15"/>
      <c r="C87" s="26"/>
      <c r="D87" s="26"/>
      <c r="E87" s="13"/>
      <c r="F87" s="13"/>
      <c r="G87" s="13"/>
    </row>
    <row r="88" spans="1:7" ht="60" hidden="1" customHeight="1">
      <c r="A88" s="15"/>
      <c r="B88" s="15"/>
      <c r="C88" s="26"/>
      <c r="D88" s="26"/>
      <c r="E88" s="13"/>
      <c r="F88" s="13"/>
      <c r="G88" s="13"/>
    </row>
    <row r="89" spans="1:7" ht="60" hidden="1" customHeight="1">
      <c r="A89" s="15"/>
      <c r="B89" s="15"/>
      <c r="C89" s="26"/>
      <c r="D89" s="26"/>
      <c r="E89" s="13"/>
      <c r="F89" s="13"/>
      <c r="G89" s="13"/>
    </row>
    <row r="90" spans="1:7" ht="60" hidden="1" customHeight="1">
      <c r="A90" s="15"/>
      <c r="B90" s="15"/>
      <c r="C90" s="26"/>
      <c r="D90" s="26"/>
      <c r="E90" s="13"/>
      <c r="F90" s="13"/>
      <c r="G90" s="13"/>
    </row>
    <row r="91" spans="1:7" ht="60" hidden="1" customHeight="1">
      <c r="A91" s="15"/>
      <c r="B91" s="15"/>
      <c r="C91" s="26"/>
      <c r="D91" s="26"/>
      <c r="E91" s="13"/>
      <c r="F91" s="13"/>
      <c r="G91" s="13"/>
    </row>
    <row r="92" spans="1:7" ht="60" hidden="1" customHeight="1">
      <c r="A92" s="15"/>
      <c r="B92" s="15"/>
      <c r="C92" s="26"/>
      <c r="D92" s="26"/>
      <c r="E92" s="13"/>
      <c r="F92" s="13"/>
      <c r="G92" s="13"/>
    </row>
    <row r="93" spans="1:7" ht="60" hidden="1" customHeight="1">
      <c r="A93" s="15"/>
      <c r="B93" s="25"/>
      <c r="C93" s="26"/>
      <c r="D93" s="26"/>
      <c r="E93" s="13"/>
      <c r="F93" s="13"/>
      <c r="G93" s="13"/>
    </row>
    <row r="94" spans="1:7" ht="60" hidden="1" customHeight="1">
      <c r="A94" s="15"/>
      <c r="B94" s="25"/>
      <c r="C94" s="26"/>
      <c r="D94" s="26"/>
      <c r="E94" s="13"/>
      <c r="F94" s="13"/>
      <c r="G94" s="13"/>
    </row>
    <row r="95" spans="1:7" ht="60" hidden="1" customHeight="1">
      <c r="A95" s="15"/>
      <c r="B95" s="25"/>
      <c r="C95" s="26"/>
      <c r="D95" s="26"/>
      <c r="E95" s="13"/>
      <c r="F95" s="13"/>
      <c r="G95" s="13"/>
    </row>
    <row r="96" spans="1:7" ht="60" hidden="1" customHeight="1">
      <c r="A96" s="15"/>
      <c r="B96" s="15"/>
      <c r="C96" s="26"/>
      <c r="D96" s="26"/>
      <c r="E96" s="13"/>
      <c r="F96" s="13"/>
      <c r="G96" s="13"/>
    </row>
    <row r="97" spans="1:7" ht="60" hidden="1" customHeight="1">
      <c r="A97" s="15"/>
      <c r="B97" s="15"/>
      <c r="C97" s="26"/>
      <c r="D97" s="26"/>
      <c r="E97" s="13"/>
      <c r="F97" s="13"/>
      <c r="G97" s="13"/>
    </row>
    <row r="98" spans="1:7" ht="60" hidden="1" customHeight="1">
      <c r="A98" s="15"/>
      <c r="B98" s="15"/>
      <c r="C98" s="26"/>
      <c r="D98" s="26"/>
      <c r="E98" s="13"/>
      <c r="F98" s="13"/>
      <c r="G98" s="13"/>
    </row>
    <row r="99" spans="1:7" ht="60" hidden="1" customHeight="1">
      <c r="A99" s="15"/>
      <c r="B99" s="15"/>
      <c r="C99" s="26"/>
      <c r="D99" s="26"/>
      <c r="E99" s="13"/>
      <c r="F99" s="13"/>
      <c r="G99" s="13"/>
    </row>
    <row r="100" spans="1:7" ht="60" hidden="1" customHeight="1">
      <c r="A100" s="15"/>
      <c r="B100" s="15"/>
      <c r="C100" s="26"/>
      <c r="D100" s="26"/>
      <c r="E100" s="13"/>
      <c r="F100" s="13"/>
      <c r="G100" s="13"/>
    </row>
    <row r="101" spans="1:7" ht="60" hidden="1" customHeight="1">
      <c r="A101" s="15"/>
      <c r="B101" s="15"/>
      <c r="C101" s="26"/>
      <c r="D101" s="26"/>
      <c r="E101" s="13"/>
      <c r="F101" s="13"/>
      <c r="G101" s="13"/>
    </row>
    <row r="102" spans="1:7" ht="60" hidden="1" customHeight="1">
      <c r="A102" s="15"/>
      <c r="B102" s="15"/>
      <c r="C102" s="26"/>
      <c r="D102" s="26"/>
      <c r="E102" s="13"/>
      <c r="F102" s="13"/>
      <c r="G102" s="13"/>
    </row>
    <row r="103" spans="1:7" ht="17.25" customHeight="1">
      <c r="A103" s="16"/>
      <c r="B103" s="16"/>
      <c r="C103" s="17"/>
      <c r="D103" s="17"/>
      <c r="E103" s="18"/>
      <c r="F103" s="18"/>
      <c r="G103" s="18"/>
    </row>
    <row r="104" spans="1:7" ht="17.25" customHeight="1">
      <c r="B104" s="19"/>
      <c r="C104" s="8" t="s">
        <v>46</v>
      </c>
      <c r="D104" s="8">
        <v>2</v>
      </c>
      <c r="E104" s="20" t="s">
        <v>47</v>
      </c>
    </row>
  </sheetData>
  <sheetProtection algorithmName="SHA-512" hashValue="u7VCfxaST5A5VERAQswWuNtd5u8itwn6txQJtmhZ1Rj4in4DH0EF/GX0RXUC/5i6xQMmEoMA7wz/RFU9aK9DAg==" saltValue="rRAkfkfhJdGWK+v4atTMoA==" spinCount="100000" sheet="1" objects="1" scenarios="1"/>
  <autoFilter ref="A2:G2" xr:uid="{56B2F519-A1F0-4C2F-A7E8-1A1E72B04D8B}"/>
  <mergeCells count="7">
    <mergeCell ref="G1:G2"/>
    <mergeCell ref="A1:A2"/>
    <mergeCell ref="B1:B2"/>
    <mergeCell ref="C1:C2"/>
    <mergeCell ref="E1:E2"/>
    <mergeCell ref="F1:F2"/>
    <mergeCell ref="D1:D2"/>
  </mergeCells>
  <phoneticPr fontId="1"/>
  <pageMargins left="0.39370078740157483" right="0.39370078740157483" top="0.98425196850393704" bottom="0.39370078740157483" header="0.31496062992125984" footer="0.31496062992125984"/>
  <pageSetup paperSize="9" scale="64" fitToHeight="0" orientation="portrait" r:id="rId1"/>
  <headerFooter>
    <oddHeader>&amp;C別添　個人情報ファイル簿一覧（令和７年１月３１日）</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17"/>
  <sheetViews>
    <sheetView tabSelected="1" zoomScale="80" zoomScaleNormal="80" workbookViewId="0">
      <selection activeCell="A3" sqref="A3"/>
    </sheetView>
  </sheetViews>
  <sheetFormatPr defaultRowHeight="13.5"/>
  <cols>
    <col min="1" max="1" width="5.5" style="61" customWidth="1"/>
    <col min="2" max="2" width="18.25" style="61" customWidth="1"/>
    <col min="3" max="3" width="2.875" style="61" customWidth="1"/>
    <col min="4" max="4" width="13.125" style="61" customWidth="1"/>
    <col min="5" max="5" width="2.875" style="61" customWidth="1"/>
    <col min="6" max="6" width="13.125" style="61" customWidth="1"/>
    <col min="7" max="7" width="2.875" style="61" customWidth="1"/>
    <col min="8" max="8" width="13.125" style="61" customWidth="1"/>
    <col min="9" max="9" width="2.875" style="61" customWidth="1"/>
    <col min="10" max="10" width="13.125" style="61" customWidth="1"/>
    <col min="11" max="11" width="2.875" style="61" customWidth="1"/>
    <col min="12" max="12" width="13.125" style="61" customWidth="1"/>
    <col min="13" max="16384" width="9" style="61"/>
  </cols>
  <sheetData>
    <row r="1" spans="1:12" ht="24" customHeight="1" thickBot="1">
      <c r="A1" s="78" t="s">
        <v>29</v>
      </c>
      <c r="B1" s="79"/>
      <c r="C1" s="79"/>
      <c r="D1" s="79"/>
      <c r="E1" s="79"/>
      <c r="F1" s="79"/>
      <c r="G1" s="79"/>
      <c r="H1" s="79"/>
      <c r="I1" s="79"/>
      <c r="J1" s="79"/>
      <c r="K1" s="79"/>
      <c r="L1" s="79"/>
    </row>
    <row r="2" spans="1:12" ht="24" customHeight="1" thickBot="1">
      <c r="A2" s="60">
        <v>1</v>
      </c>
      <c r="B2" s="62" t="s">
        <v>61</v>
      </c>
      <c r="C2" s="62"/>
      <c r="D2" s="62"/>
      <c r="E2" s="62"/>
      <c r="F2" s="62"/>
      <c r="G2" s="62"/>
      <c r="H2" s="62"/>
      <c r="I2" s="62"/>
      <c r="J2" s="62"/>
      <c r="K2" s="62"/>
      <c r="L2" s="62"/>
    </row>
    <row r="3" spans="1:12" ht="24" customHeight="1" thickBot="1">
      <c r="A3" s="63"/>
      <c r="B3" s="62"/>
      <c r="C3" s="62"/>
      <c r="D3" s="62"/>
      <c r="E3" s="62"/>
      <c r="F3" s="62"/>
      <c r="G3" s="62"/>
      <c r="H3" s="62"/>
      <c r="I3" s="62"/>
      <c r="J3" s="62"/>
      <c r="K3" s="62"/>
      <c r="L3" s="62"/>
    </row>
    <row r="4" spans="1:12" ht="24.75" customHeight="1">
      <c r="A4" s="85" t="s">
        <v>0</v>
      </c>
      <c r="B4" s="86"/>
      <c r="C4" s="64"/>
      <c r="D4" s="65" t="str">
        <f>VLOOKUP(A2,データ!$A$1:$P$171,2)</f>
        <v>01-001</v>
      </c>
      <c r="E4" s="66"/>
      <c r="F4" s="67" t="s">
        <v>1</v>
      </c>
      <c r="G4" s="66"/>
      <c r="H4" s="90">
        <f>VLOOKUP(A2,データ!$A$1:$P$171,3)</f>
        <v>45017</v>
      </c>
      <c r="I4" s="91"/>
      <c r="J4" s="91"/>
      <c r="K4" s="91"/>
      <c r="L4" s="92"/>
    </row>
    <row r="5" spans="1:12" ht="28.5" customHeight="1">
      <c r="A5" s="73" t="s">
        <v>2</v>
      </c>
      <c r="B5" s="74"/>
      <c r="C5" s="87" t="str">
        <f>VLOOKUP(A2,データ!$A$1:$P$171,4)</f>
        <v>町名地番変更新旧・旧新対照データベース</v>
      </c>
      <c r="D5" s="88"/>
      <c r="E5" s="88"/>
      <c r="F5" s="88"/>
      <c r="G5" s="88"/>
      <c r="H5" s="88"/>
      <c r="I5" s="88"/>
      <c r="J5" s="88"/>
      <c r="K5" s="88"/>
      <c r="L5" s="89"/>
    </row>
    <row r="6" spans="1:12" ht="28.5" customHeight="1">
      <c r="A6" s="73" t="s">
        <v>28</v>
      </c>
      <c r="B6" s="74"/>
      <c r="C6" s="93" t="str">
        <f>VLOOKUP(A2,データ!$A$1:$P$171,5)</f>
        <v>蟹江町役場</v>
      </c>
      <c r="D6" s="94"/>
      <c r="E6" s="94"/>
      <c r="F6" s="94"/>
      <c r="G6" s="94"/>
      <c r="H6" s="94"/>
      <c r="I6" s="94"/>
      <c r="J6" s="94"/>
      <c r="K6" s="94"/>
      <c r="L6" s="95"/>
    </row>
    <row r="7" spans="1:12" ht="48" customHeight="1">
      <c r="A7" s="73" t="s">
        <v>34</v>
      </c>
      <c r="B7" s="74"/>
      <c r="C7" s="82" t="str">
        <f>VLOOKUP(A2,データ!$A$1:$P$171,6)</f>
        <v>政策推進課</v>
      </c>
      <c r="D7" s="83"/>
      <c r="E7" s="83"/>
      <c r="F7" s="83"/>
      <c r="G7" s="83"/>
      <c r="H7" s="83"/>
      <c r="I7" s="83"/>
      <c r="J7" s="83"/>
      <c r="K7" s="83"/>
      <c r="L7" s="84"/>
    </row>
    <row r="8" spans="1:12" ht="54" customHeight="1">
      <c r="A8" s="73" t="s">
        <v>52</v>
      </c>
      <c r="B8" s="74"/>
      <c r="C8" s="82" t="str">
        <f>VLOOKUP(A2,データ!$A$1:$P$171,7)</f>
        <v>町名地番変更データの管理及び証明書発行のため</v>
      </c>
      <c r="D8" s="83"/>
      <c r="E8" s="83"/>
      <c r="F8" s="83"/>
      <c r="G8" s="83"/>
      <c r="H8" s="83"/>
      <c r="I8" s="83"/>
      <c r="J8" s="83"/>
      <c r="K8" s="83"/>
      <c r="L8" s="84"/>
    </row>
    <row r="9" spans="1:12" ht="82.5" customHeight="1">
      <c r="A9" s="73" t="s">
        <v>33</v>
      </c>
      <c r="B9" s="74"/>
      <c r="C9" s="82" t="str">
        <f>VLOOKUP(A2,データ!$A$1:$P$171,8)</f>
        <v>１氏名、２住所、３本籍</v>
      </c>
      <c r="D9" s="83"/>
      <c r="E9" s="83"/>
      <c r="F9" s="83"/>
      <c r="G9" s="83"/>
      <c r="H9" s="83"/>
      <c r="I9" s="83"/>
      <c r="J9" s="83"/>
      <c r="K9" s="83"/>
      <c r="L9" s="84"/>
    </row>
    <row r="10" spans="1:12" ht="30.75" customHeight="1">
      <c r="A10" s="73" t="s">
        <v>30</v>
      </c>
      <c r="B10" s="74"/>
      <c r="C10" s="80" t="str">
        <f>VLOOKUP(A2,データ!$A$1:$P$171,9)</f>
        <v>事業施行時点で事業施行済み区域に在住していた住民</v>
      </c>
      <c r="D10" s="80"/>
      <c r="E10" s="80"/>
      <c r="F10" s="80"/>
      <c r="G10" s="80"/>
      <c r="H10" s="80"/>
      <c r="I10" s="80"/>
      <c r="J10" s="80"/>
      <c r="K10" s="80"/>
      <c r="L10" s="81"/>
    </row>
    <row r="11" spans="1:12" ht="30.75" customHeight="1">
      <c r="A11" s="73" t="s">
        <v>31</v>
      </c>
      <c r="B11" s="74"/>
      <c r="C11" s="75" t="str">
        <f>VLOOKUP(A2,データ!$A$1:$P$171,10)</f>
        <v>住民課と法務局から電子データで収集</v>
      </c>
      <c r="D11" s="76"/>
      <c r="E11" s="76"/>
      <c r="F11" s="76"/>
      <c r="G11" s="76"/>
      <c r="H11" s="76"/>
      <c r="I11" s="76"/>
      <c r="J11" s="76"/>
      <c r="K11" s="76"/>
      <c r="L11" s="77"/>
    </row>
    <row r="12" spans="1:12" ht="30.75" customHeight="1">
      <c r="A12" s="73" t="s">
        <v>32</v>
      </c>
      <c r="B12" s="74"/>
      <c r="C12" s="75" t="str">
        <f>VLOOKUP(A2,データ!$A$1:$P$171,11)</f>
        <v>含まない</v>
      </c>
      <c r="D12" s="76"/>
      <c r="E12" s="76"/>
      <c r="F12" s="76"/>
      <c r="G12" s="76"/>
      <c r="H12" s="76"/>
      <c r="I12" s="76"/>
      <c r="J12" s="76"/>
      <c r="K12" s="76"/>
      <c r="L12" s="77"/>
    </row>
    <row r="13" spans="1:12" ht="30.75" customHeight="1">
      <c r="A13" s="73" t="s">
        <v>35</v>
      </c>
      <c r="B13" s="74"/>
      <c r="C13" s="75" t="str">
        <f>VLOOKUP(A2,データ!$A$1:$P$171,12)</f>
        <v>本人の同意あるもの又は本人</v>
      </c>
      <c r="D13" s="76"/>
      <c r="E13" s="76"/>
      <c r="F13" s="76"/>
      <c r="G13" s="76"/>
      <c r="H13" s="76"/>
      <c r="I13" s="76"/>
      <c r="J13" s="76"/>
      <c r="K13" s="76"/>
      <c r="L13" s="77"/>
    </row>
    <row r="14" spans="1:12" ht="30.75" customHeight="1">
      <c r="A14" s="101" t="s">
        <v>36</v>
      </c>
      <c r="B14" s="102"/>
      <c r="C14" s="75" t="str">
        <f>VLOOKUP(A2,データ!$A$1:$P$171,13)</f>
        <v>（名称）蟹江町役場政策推進室政策推進課</v>
      </c>
      <c r="D14" s="76"/>
      <c r="E14" s="76"/>
      <c r="F14" s="76"/>
      <c r="G14" s="76"/>
      <c r="H14" s="76"/>
      <c r="I14" s="76"/>
      <c r="J14" s="76"/>
      <c r="K14" s="76"/>
      <c r="L14" s="77"/>
    </row>
    <row r="15" spans="1:12" ht="30.75" customHeight="1">
      <c r="A15" s="103"/>
      <c r="B15" s="104"/>
      <c r="C15" s="96" t="str">
        <f>VLOOKUP(A2,データ!$A$1:$P$171,14)</f>
        <v>（所在地）〒497-8601　愛知県海部郡蟹江町学戸三丁目１番地</v>
      </c>
      <c r="D15" s="76"/>
      <c r="E15" s="76"/>
      <c r="F15" s="76"/>
      <c r="G15" s="76"/>
      <c r="H15" s="76"/>
      <c r="I15" s="76"/>
      <c r="J15" s="76"/>
      <c r="K15" s="76"/>
      <c r="L15" s="77"/>
    </row>
    <row r="16" spans="1:12" ht="75" customHeight="1">
      <c r="A16" s="73" t="s">
        <v>37</v>
      </c>
      <c r="B16" s="74"/>
      <c r="C16" s="96" t="str">
        <f>VLOOKUP(A2,データ!$A$1:$P$171,15)</f>
        <v>-</v>
      </c>
      <c r="D16" s="76"/>
      <c r="E16" s="76"/>
      <c r="F16" s="76"/>
      <c r="G16" s="76"/>
      <c r="H16" s="76"/>
      <c r="I16" s="76"/>
      <c r="J16" s="76"/>
      <c r="K16" s="76"/>
      <c r="L16" s="77"/>
    </row>
    <row r="17" spans="1:12" ht="38.25" customHeight="1" thickBot="1">
      <c r="A17" s="97" t="s">
        <v>38</v>
      </c>
      <c r="B17" s="98"/>
      <c r="C17" s="99" t="str">
        <f>VLOOKUP(A2,データ!$A$1:$P$171,16)</f>
        <v>法第６０条第２項第１号（電算処理ファイル）</v>
      </c>
      <c r="D17" s="99"/>
      <c r="E17" s="99"/>
      <c r="F17" s="99"/>
      <c r="G17" s="99"/>
      <c r="H17" s="100" t="s">
        <v>63</v>
      </c>
      <c r="I17" s="100"/>
      <c r="J17" s="100"/>
      <c r="K17" s="100"/>
      <c r="L17" s="68" t="str">
        <f>VLOOKUP(A2,データ!$A$1:$Q$171,17)&amp;""</f>
        <v>無</v>
      </c>
    </row>
  </sheetData>
  <sheetProtection algorithmName="SHA-512" hashValue="V4VUJ1YHbBEwThA5H3Rdf4s0lY/JXeQZc3E8wxZWEMCf4zTjb3l6Z4acQeL9DbeTJbaQRxg6MYqgvBYgpmkOsQ==" saltValue="TD9m4AB8DlquLA1T2q2b+A==" spinCount="100000" sheet="1" objects="1" scenarios="1"/>
  <mergeCells count="29">
    <mergeCell ref="C15:L15"/>
    <mergeCell ref="A16:B16"/>
    <mergeCell ref="C16:L16"/>
    <mergeCell ref="A17:B17"/>
    <mergeCell ref="C17:G17"/>
    <mergeCell ref="H17:K17"/>
    <mergeCell ref="A14:B15"/>
    <mergeCell ref="C14:L14"/>
    <mergeCell ref="C12:L12"/>
    <mergeCell ref="A11:B11"/>
    <mergeCell ref="C11:L11"/>
    <mergeCell ref="A9:B9"/>
    <mergeCell ref="C9:L9"/>
    <mergeCell ref="A13:B13"/>
    <mergeCell ref="C13:L13"/>
    <mergeCell ref="A1:L1"/>
    <mergeCell ref="C10:L10"/>
    <mergeCell ref="C7:L7"/>
    <mergeCell ref="A10:B10"/>
    <mergeCell ref="A8:B8"/>
    <mergeCell ref="C8:L8"/>
    <mergeCell ref="A4:B4"/>
    <mergeCell ref="A5:B5"/>
    <mergeCell ref="C5:L5"/>
    <mergeCell ref="A7:B7"/>
    <mergeCell ref="H4:L4"/>
    <mergeCell ref="A6:B6"/>
    <mergeCell ref="C6:L6"/>
    <mergeCell ref="A12:B12"/>
  </mergeCells>
  <phoneticPr fontId="1"/>
  <pageMargins left="0.70866141732283472" right="0.70866141732283472" top="0.98425196850393704"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所属No.!$B$2:$B$24</xm:f>
          </x14:formula1>
          <xm:sqref>C7:L7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zoomScale="70" zoomScaleNormal="70" workbookViewId="0">
      <pane xSplit="1" ySplit="1" topLeftCell="B65" activePane="bottomRight" state="frozen"/>
      <selection pane="topRight" activeCell="B1" sqref="B1"/>
      <selection pane="bottomLeft" activeCell="A2" sqref="A2"/>
      <selection pane="bottomRight" activeCell="G73" sqref="G73"/>
    </sheetView>
  </sheetViews>
  <sheetFormatPr defaultRowHeight="13.5"/>
  <cols>
    <col min="1" max="1" width="9" style="23"/>
    <col min="3" max="3" width="15.375" style="49" bestFit="1" customWidth="1"/>
    <col min="4" max="4" width="32.5" bestFit="1" customWidth="1"/>
    <col min="5" max="5" width="15.125" style="49" bestFit="1" customWidth="1"/>
    <col min="6" max="6" width="14.875" customWidth="1"/>
    <col min="7" max="7" width="45.125" bestFit="1" customWidth="1"/>
    <col min="10" max="10" width="19.25" bestFit="1" customWidth="1"/>
    <col min="11" max="11" width="37.875" bestFit="1" customWidth="1"/>
    <col min="12" max="12" width="23.5" bestFit="1" customWidth="1"/>
    <col min="13" max="14" width="46.75" customWidth="1"/>
    <col min="15" max="15" width="82.875" bestFit="1" customWidth="1"/>
    <col min="16" max="16" width="38.125" bestFit="1" customWidth="1"/>
    <col min="17" max="17" width="31.125" bestFit="1" customWidth="1"/>
    <col min="18" max="18" width="9" style="49" customWidth="1"/>
  </cols>
  <sheetData>
    <row r="1" spans="1:18">
      <c r="B1" t="s">
        <v>48</v>
      </c>
      <c r="C1" s="49" t="s">
        <v>49</v>
      </c>
      <c r="D1" t="s">
        <v>50</v>
      </c>
      <c r="E1" s="49" t="s">
        <v>28</v>
      </c>
      <c r="F1" t="s">
        <v>51</v>
      </c>
      <c r="G1" s="24" t="s">
        <v>53</v>
      </c>
      <c r="H1" t="s">
        <v>54</v>
      </c>
      <c r="I1" t="s">
        <v>55</v>
      </c>
      <c r="J1" t="s">
        <v>56</v>
      </c>
      <c r="K1" t="s">
        <v>57</v>
      </c>
      <c r="L1" t="s">
        <v>58</v>
      </c>
      <c r="M1" t="s">
        <v>145</v>
      </c>
      <c r="N1" t="s">
        <v>146</v>
      </c>
      <c r="O1" t="s">
        <v>59</v>
      </c>
      <c r="P1" t="s">
        <v>60</v>
      </c>
      <c r="Q1" t="s">
        <v>62</v>
      </c>
      <c r="R1" s="49" t="s">
        <v>162</v>
      </c>
    </row>
    <row r="2" spans="1:18" ht="27">
      <c r="A2" s="15">
        <v>1</v>
      </c>
      <c r="B2" t="s">
        <v>133</v>
      </c>
      <c r="C2" s="50">
        <v>45017</v>
      </c>
      <c r="D2" t="s">
        <v>134</v>
      </c>
      <c r="E2" s="49" t="s">
        <v>135</v>
      </c>
      <c r="F2" t="s">
        <v>136</v>
      </c>
      <c r="G2" t="s">
        <v>132</v>
      </c>
      <c r="H2" t="s">
        <v>137</v>
      </c>
      <c r="I2" t="s">
        <v>138</v>
      </c>
      <c r="J2" t="s">
        <v>139</v>
      </c>
      <c r="K2" t="s">
        <v>140</v>
      </c>
      <c r="L2" t="s">
        <v>141</v>
      </c>
      <c r="M2" s="24" t="s">
        <v>159</v>
      </c>
      <c r="N2" s="24" t="s">
        <v>160</v>
      </c>
      <c r="O2" t="s">
        <v>142</v>
      </c>
      <c r="P2" s="24" t="s">
        <v>143</v>
      </c>
      <c r="Q2" t="s">
        <v>144</v>
      </c>
      <c r="R2" s="51" t="s">
        <v>147</v>
      </c>
    </row>
    <row r="3" spans="1:18" ht="27" customHeight="1">
      <c r="A3" s="15">
        <v>2</v>
      </c>
      <c r="B3" t="s">
        <v>601</v>
      </c>
      <c r="C3" s="50">
        <v>45017</v>
      </c>
      <c r="D3" t="s">
        <v>602</v>
      </c>
      <c r="E3" s="49" t="s">
        <v>135</v>
      </c>
      <c r="F3" t="s">
        <v>603</v>
      </c>
      <c r="G3" t="s">
        <v>605</v>
      </c>
      <c r="H3" t="s">
        <v>606</v>
      </c>
      <c r="I3" t="s">
        <v>607</v>
      </c>
      <c r="J3" t="s">
        <v>608</v>
      </c>
      <c r="K3" t="s">
        <v>609</v>
      </c>
      <c r="L3" t="s">
        <v>610</v>
      </c>
      <c r="M3" s="24" t="s">
        <v>611</v>
      </c>
      <c r="N3" s="24" t="s">
        <v>612</v>
      </c>
      <c r="O3" t="s">
        <v>613</v>
      </c>
      <c r="P3" s="24" t="s">
        <v>614</v>
      </c>
      <c r="Q3" s="24" t="s">
        <v>144</v>
      </c>
      <c r="R3" s="51" t="s">
        <v>615</v>
      </c>
    </row>
    <row r="4" spans="1:18" ht="27" customHeight="1">
      <c r="A4" s="15">
        <v>3</v>
      </c>
      <c r="B4" t="s">
        <v>148</v>
      </c>
      <c r="C4" s="50">
        <v>45017</v>
      </c>
      <c r="D4" t="s">
        <v>149</v>
      </c>
      <c r="E4" s="49" t="s">
        <v>135</v>
      </c>
      <c r="F4" t="s">
        <v>150</v>
      </c>
      <c r="G4" t="s">
        <v>151</v>
      </c>
      <c r="H4" t="s">
        <v>152</v>
      </c>
      <c r="I4" t="s">
        <v>153</v>
      </c>
      <c r="J4" t="s">
        <v>154</v>
      </c>
      <c r="K4" t="s">
        <v>155</v>
      </c>
      <c r="L4" t="s">
        <v>156</v>
      </c>
      <c r="M4" s="24" t="s">
        <v>157</v>
      </c>
      <c r="N4" s="24" t="s">
        <v>158</v>
      </c>
      <c r="O4" t="s">
        <v>161</v>
      </c>
      <c r="P4" s="24" t="s">
        <v>143</v>
      </c>
      <c r="Q4" s="24" t="s">
        <v>144</v>
      </c>
      <c r="R4" s="51" t="s">
        <v>147</v>
      </c>
    </row>
    <row r="5" spans="1:18" ht="27" customHeight="1">
      <c r="A5" s="15">
        <v>4</v>
      </c>
      <c r="B5" t="s">
        <v>163</v>
      </c>
      <c r="C5" s="50">
        <v>45017</v>
      </c>
      <c r="D5" t="s">
        <v>164</v>
      </c>
      <c r="E5" s="49" t="s">
        <v>135</v>
      </c>
      <c r="F5" t="s">
        <v>165</v>
      </c>
      <c r="G5" t="s">
        <v>166</v>
      </c>
      <c r="H5" t="s">
        <v>167</v>
      </c>
      <c r="I5" t="s">
        <v>168</v>
      </c>
      <c r="J5" t="s">
        <v>880</v>
      </c>
      <c r="K5" t="s">
        <v>169</v>
      </c>
      <c r="L5" t="s">
        <v>881</v>
      </c>
      <c r="M5" t="s">
        <v>170</v>
      </c>
      <c r="N5" t="s">
        <v>158</v>
      </c>
      <c r="O5" t="s">
        <v>142</v>
      </c>
      <c r="P5" t="s">
        <v>143</v>
      </c>
      <c r="Q5" t="s">
        <v>172</v>
      </c>
      <c r="R5" s="51" t="s">
        <v>147</v>
      </c>
    </row>
    <row r="6" spans="1:18" ht="27" customHeight="1">
      <c r="A6" s="15">
        <v>5</v>
      </c>
      <c r="B6" t="s">
        <v>173</v>
      </c>
      <c r="C6" s="50">
        <v>45017</v>
      </c>
      <c r="D6" t="s">
        <v>174</v>
      </c>
      <c r="E6" s="49" t="s">
        <v>135</v>
      </c>
      <c r="F6" t="s">
        <v>165</v>
      </c>
      <c r="G6" t="s">
        <v>175</v>
      </c>
      <c r="H6" t="s">
        <v>167</v>
      </c>
      <c r="I6" t="s">
        <v>176</v>
      </c>
      <c r="J6" t="s">
        <v>882</v>
      </c>
      <c r="K6" t="s">
        <v>169</v>
      </c>
      <c r="L6" t="s">
        <v>881</v>
      </c>
      <c r="M6" t="s">
        <v>170</v>
      </c>
      <c r="N6" t="s">
        <v>158</v>
      </c>
      <c r="O6" t="s">
        <v>142</v>
      </c>
      <c r="P6" t="s">
        <v>143</v>
      </c>
      <c r="Q6" t="s">
        <v>177</v>
      </c>
      <c r="R6" s="51" t="s">
        <v>147</v>
      </c>
    </row>
    <row r="7" spans="1:18" ht="27" customHeight="1">
      <c r="A7" s="15">
        <v>6</v>
      </c>
      <c r="B7" t="s">
        <v>178</v>
      </c>
      <c r="C7" s="50">
        <v>45017</v>
      </c>
      <c r="D7" t="s">
        <v>179</v>
      </c>
      <c r="E7" s="49" t="s">
        <v>135</v>
      </c>
      <c r="F7" t="s">
        <v>165</v>
      </c>
      <c r="G7" t="s">
        <v>180</v>
      </c>
      <c r="H7" t="s">
        <v>181</v>
      </c>
      <c r="I7" t="s">
        <v>182</v>
      </c>
      <c r="J7" t="s">
        <v>880</v>
      </c>
      <c r="K7" t="s">
        <v>169</v>
      </c>
      <c r="L7" t="s">
        <v>881</v>
      </c>
      <c r="M7" t="s">
        <v>170</v>
      </c>
      <c r="N7" t="s">
        <v>158</v>
      </c>
      <c r="O7" t="s">
        <v>142</v>
      </c>
      <c r="P7" t="s">
        <v>143</v>
      </c>
      <c r="Q7" t="s">
        <v>172</v>
      </c>
      <c r="R7" s="51" t="s">
        <v>147</v>
      </c>
    </row>
    <row r="8" spans="1:18" ht="27" customHeight="1">
      <c r="A8" s="15">
        <v>7</v>
      </c>
      <c r="B8" t="s">
        <v>183</v>
      </c>
      <c r="C8" s="50">
        <v>45017</v>
      </c>
      <c r="D8" t="s">
        <v>184</v>
      </c>
      <c r="E8" s="49" t="s">
        <v>135</v>
      </c>
      <c r="F8" t="s">
        <v>165</v>
      </c>
      <c r="G8" t="s">
        <v>185</v>
      </c>
      <c r="H8" t="s">
        <v>186</v>
      </c>
      <c r="I8" t="s">
        <v>187</v>
      </c>
      <c r="J8" t="s">
        <v>883</v>
      </c>
      <c r="K8" t="s">
        <v>188</v>
      </c>
      <c r="L8" t="s">
        <v>881</v>
      </c>
      <c r="M8" t="s">
        <v>189</v>
      </c>
      <c r="N8" t="s">
        <v>158</v>
      </c>
      <c r="O8" t="s">
        <v>142</v>
      </c>
      <c r="P8" t="s">
        <v>190</v>
      </c>
      <c r="Q8" t="s">
        <v>172</v>
      </c>
      <c r="R8" s="51" t="s">
        <v>147</v>
      </c>
    </row>
    <row r="9" spans="1:18" ht="27" customHeight="1">
      <c r="A9" s="15">
        <v>8</v>
      </c>
      <c r="B9" t="s">
        <v>191</v>
      </c>
      <c r="C9" s="50">
        <v>45017</v>
      </c>
      <c r="D9" t="s">
        <v>192</v>
      </c>
      <c r="E9" s="49" t="s">
        <v>135</v>
      </c>
      <c r="F9" t="s">
        <v>165</v>
      </c>
      <c r="G9" t="s">
        <v>193</v>
      </c>
      <c r="H9" t="s">
        <v>194</v>
      </c>
      <c r="I9" t="s">
        <v>195</v>
      </c>
      <c r="J9" t="s">
        <v>880</v>
      </c>
      <c r="K9" t="s">
        <v>169</v>
      </c>
      <c r="L9" t="s">
        <v>881</v>
      </c>
      <c r="M9" t="s">
        <v>196</v>
      </c>
      <c r="N9" t="s">
        <v>158</v>
      </c>
      <c r="O9" t="s">
        <v>142</v>
      </c>
      <c r="P9" t="s">
        <v>143</v>
      </c>
      <c r="Q9" t="s">
        <v>172</v>
      </c>
      <c r="R9" s="51" t="s">
        <v>147</v>
      </c>
    </row>
    <row r="10" spans="1:18" ht="27" customHeight="1">
      <c r="A10" s="15">
        <v>9</v>
      </c>
      <c r="B10" t="s">
        <v>197</v>
      </c>
      <c r="C10" s="50">
        <v>45017</v>
      </c>
      <c r="D10" t="s">
        <v>198</v>
      </c>
      <c r="E10" s="49" t="s">
        <v>135</v>
      </c>
      <c r="F10" t="s">
        <v>165</v>
      </c>
      <c r="G10" t="s">
        <v>199</v>
      </c>
      <c r="H10" t="s">
        <v>194</v>
      </c>
      <c r="I10" t="s">
        <v>200</v>
      </c>
      <c r="J10" t="s">
        <v>884</v>
      </c>
      <c r="K10" t="s">
        <v>169</v>
      </c>
      <c r="L10" t="s">
        <v>881</v>
      </c>
      <c r="M10" t="s">
        <v>170</v>
      </c>
      <c r="N10" t="s">
        <v>158</v>
      </c>
      <c r="O10" t="s">
        <v>142</v>
      </c>
      <c r="P10" t="s">
        <v>143</v>
      </c>
      <c r="Q10" t="s">
        <v>172</v>
      </c>
      <c r="R10" s="51" t="s">
        <v>147</v>
      </c>
    </row>
    <row r="11" spans="1:18" ht="27" customHeight="1">
      <c r="A11" s="15">
        <v>10</v>
      </c>
      <c r="B11" t="s">
        <v>201</v>
      </c>
      <c r="C11" s="50">
        <v>45017</v>
      </c>
      <c r="D11" t="s">
        <v>202</v>
      </c>
      <c r="E11" s="49" t="s">
        <v>135</v>
      </c>
      <c r="F11" t="s">
        <v>165</v>
      </c>
      <c r="G11" t="s">
        <v>203</v>
      </c>
      <c r="H11" t="s">
        <v>204</v>
      </c>
      <c r="I11" t="s">
        <v>205</v>
      </c>
      <c r="J11" t="s">
        <v>885</v>
      </c>
      <c r="K11" t="s">
        <v>155</v>
      </c>
      <c r="L11" t="s">
        <v>881</v>
      </c>
      <c r="M11" t="s">
        <v>170</v>
      </c>
      <c r="N11" t="s">
        <v>158</v>
      </c>
      <c r="O11" t="s">
        <v>142</v>
      </c>
      <c r="P11" t="s">
        <v>143</v>
      </c>
      <c r="Q11" t="s">
        <v>172</v>
      </c>
      <c r="R11" s="51" t="s">
        <v>147</v>
      </c>
    </row>
    <row r="12" spans="1:18" ht="27" customHeight="1">
      <c r="A12" s="15">
        <v>11</v>
      </c>
      <c r="B12" t="s">
        <v>206</v>
      </c>
      <c r="C12" s="50">
        <v>45017</v>
      </c>
      <c r="D12" t="s">
        <v>207</v>
      </c>
      <c r="E12" s="49" t="s">
        <v>135</v>
      </c>
      <c r="F12" t="s">
        <v>165</v>
      </c>
      <c r="G12" t="s">
        <v>208</v>
      </c>
      <c r="H12" t="s">
        <v>167</v>
      </c>
      <c r="I12" t="s">
        <v>200</v>
      </c>
      <c r="J12" t="s">
        <v>886</v>
      </c>
      <c r="K12" t="s">
        <v>169</v>
      </c>
      <c r="L12" t="s">
        <v>881</v>
      </c>
      <c r="M12" t="s">
        <v>170</v>
      </c>
      <c r="N12" t="s">
        <v>158</v>
      </c>
      <c r="O12" t="s">
        <v>142</v>
      </c>
      <c r="P12" t="s">
        <v>143</v>
      </c>
      <c r="Q12" t="s">
        <v>172</v>
      </c>
      <c r="R12" s="51" t="s">
        <v>147</v>
      </c>
    </row>
    <row r="13" spans="1:18" ht="27" customHeight="1">
      <c r="A13" s="15">
        <v>12</v>
      </c>
      <c r="B13" t="s">
        <v>209</v>
      </c>
      <c r="C13" s="50">
        <v>45017</v>
      </c>
      <c r="D13" t="s">
        <v>210</v>
      </c>
      <c r="E13" s="49" t="s">
        <v>135</v>
      </c>
      <c r="F13" t="s">
        <v>165</v>
      </c>
      <c r="G13" t="s">
        <v>211</v>
      </c>
      <c r="H13" t="s">
        <v>212</v>
      </c>
      <c r="I13" t="s">
        <v>213</v>
      </c>
      <c r="J13" t="s">
        <v>880</v>
      </c>
      <c r="K13" t="s">
        <v>214</v>
      </c>
      <c r="L13" s="23" t="s">
        <v>142</v>
      </c>
      <c r="M13" t="s">
        <v>170</v>
      </c>
      <c r="N13" t="s">
        <v>158</v>
      </c>
      <c r="O13" t="s">
        <v>142</v>
      </c>
      <c r="P13" t="s">
        <v>143</v>
      </c>
      <c r="Q13" t="s">
        <v>172</v>
      </c>
      <c r="R13" s="51" t="s">
        <v>147</v>
      </c>
    </row>
    <row r="14" spans="1:18" ht="27" customHeight="1">
      <c r="A14" s="15">
        <v>13</v>
      </c>
      <c r="B14" t="s">
        <v>215</v>
      </c>
      <c r="C14" s="50">
        <v>45017</v>
      </c>
      <c r="D14" t="s">
        <v>216</v>
      </c>
      <c r="E14" s="49" t="s">
        <v>135</v>
      </c>
      <c r="F14" t="s">
        <v>165</v>
      </c>
      <c r="G14" t="s">
        <v>217</v>
      </c>
      <c r="H14" t="s">
        <v>218</v>
      </c>
      <c r="I14" t="s">
        <v>219</v>
      </c>
      <c r="J14" t="s">
        <v>880</v>
      </c>
      <c r="K14" t="s">
        <v>169</v>
      </c>
      <c r="L14" t="s">
        <v>887</v>
      </c>
      <c r="M14" t="s">
        <v>170</v>
      </c>
      <c r="N14" t="s">
        <v>158</v>
      </c>
      <c r="O14" t="s">
        <v>142</v>
      </c>
      <c r="P14" t="s">
        <v>143</v>
      </c>
      <c r="Q14" t="s">
        <v>172</v>
      </c>
      <c r="R14" s="51" t="s">
        <v>147</v>
      </c>
    </row>
    <row r="15" spans="1:18" ht="27" customHeight="1">
      <c r="A15" s="15">
        <v>14</v>
      </c>
      <c r="B15" t="s">
        <v>220</v>
      </c>
      <c r="C15" s="50">
        <v>45017</v>
      </c>
      <c r="D15" t="s">
        <v>221</v>
      </c>
      <c r="E15" s="49" t="s">
        <v>135</v>
      </c>
      <c r="F15" t="s">
        <v>222</v>
      </c>
      <c r="G15" t="s">
        <v>223</v>
      </c>
      <c r="H15" t="s">
        <v>224</v>
      </c>
      <c r="I15" t="s">
        <v>225</v>
      </c>
      <c r="J15" t="s">
        <v>226</v>
      </c>
      <c r="K15" t="s">
        <v>169</v>
      </c>
      <c r="L15" t="s">
        <v>227</v>
      </c>
      <c r="M15" t="s">
        <v>228</v>
      </c>
      <c r="N15" t="s">
        <v>158</v>
      </c>
      <c r="O15" t="s">
        <v>142</v>
      </c>
      <c r="P15" t="s">
        <v>143</v>
      </c>
      <c r="Q15" t="s">
        <v>172</v>
      </c>
      <c r="R15" s="51" t="s">
        <v>147</v>
      </c>
    </row>
    <row r="16" spans="1:18" ht="27" customHeight="1">
      <c r="A16" s="15">
        <v>15</v>
      </c>
      <c r="B16" t="s">
        <v>229</v>
      </c>
      <c r="C16" s="50">
        <v>45017</v>
      </c>
      <c r="D16" t="s">
        <v>230</v>
      </c>
      <c r="E16" s="49" t="s">
        <v>135</v>
      </c>
      <c r="F16" t="s">
        <v>222</v>
      </c>
      <c r="G16" t="s">
        <v>231</v>
      </c>
      <c r="H16" t="s">
        <v>232</v>
      </c>
      <c r="I16" t="s">
        <v>233</v>
      </c>
      <c r="J16" t="s">
        <v>234</v>
      </c>
      <c r="K16" t="s">
        <v>169</v>
      </c>
      <c r="L16" t="s">
        <v>235</v>
      </c>
      <c r="M16" t="s">
        <v>228</v>
      </c>
      <c r="N16" t="s">
        <v>158</v>
      </c>
      <c r="O16" t="s">
        <v>236</v>
      </c>
      <c r="P16" t="s">
        <v>143</v>
      </c>
      <c r="Q16" t="s">
        <v>172</v>
      </c>
      <c r="R16" s="51" t="s">
        <v>147</v>
      </c>
    </row>
    <row r="17" spans="1:18" ht="27" customHeight="1">
      <c r="A17" s="15">
        <v>16</v>
      </c>
      <c r="B17" t="s">
        <v>237</v>
      </c>
      <c r="C17" s="50">
        <v>45017</v>
      </c>
      <c r="D17" t="s">
        <v>238</v>
      </c>
      <c r="E17" s="49" t="s">
        <v>135</v>
      </c>
      <c r="F17" t="s">
        <v>222</v>
      </c>
      <c r="G17" t="s">
        <v>239</v>
      </c>
      <c r="H17" t="s">
        <v>240</v>
      </c>
      <c r="I17" t="s">
        <v>233</v>
      </c>
      <c r="J17" t="s">
        <v>241</v>
      </c>
      <c r="K17" t="s">
        <v>169</v>
      </c>
      <c r="L17" t="s">
        <v>161</v>
      </c>
      <c r="M17" t="s">
        <v>242</v>
      </c>
      <c r="N17" t="s">
        <v>158</v>
      </c>
      <c r="O17" t="s">
        <v>142</v>
      </c>
      <c r="P17" t="s">
        <v>143</v>
      </c>
      <c r="Q17" t="s">
        <v>172</v>
      </c>
      <c r="R17" s="51" t="s">
        <v>147</v>
      </c>
    </row>
    <row r="18" spans="1:18" ht="27" customHeight="1">
      <c r="A18" s="15">
        <v>17</v>
      </c>
      <c r="B18" t="s">
        <v>243</v>
      </c>
      <c r="C18" s="50">
        <v>45017</v>
      </c>
      <c r="D18" t="s">
        <v>244</v>
      </c>
      <c r="E18" s="49" t="s">
        <v>135</v>
      </c>
      <c r="F18" t="s">
        <v>222</v>
      </c>
      <c r="G18" t="s">
        <v>245</v>
      </c>
      <c r="H18" t="s">
        <v>232</v>
      </c>
      <c r="I18" t="s">
        <v>246</v>
      </c>
      <c r="J18" t="s">
        <v>234</v>
      </c>
      <c r="K18" t="s">
        <v>169</v>
      </c>
      <c r="L18" t="s">
        <v>247</v>
      </c>
      <c r="M18" t="s">
        <v>228</v>
      </c>
      <c r="N18" t="s">
        <v>158</v>
      </c>
      <c r="O18" t="s">
        <v>248</v>
      </c>
      <c r="P18" t="s">
        <v>143</v>
      </c>
      <c r="Q18" t="s">
        <v>172</v>
      </c>
      <c r="R18" s="51" t="s">
        <v>147</v>
      </c>
    </row>
    <row r="19" spans="1:18" ht="27" customHeight="1">
      <c r="A19" s="15">
        <v>18</v>
      </c>
      <c r="B19" t="s">
        <v>249</v>
      </c>
      <c r="C19" s="50">
        <v>45017</v>
      </c>
      <c r="D19" t="s">
        <v>250</v>
      </c>
      <c r="E19" s="49" t="s">
        <v>135</v>
      </c>
      <c r="F19" t="s">
        <v>222</v>
      </c>
      <c r="G19" t="s">
        <v>251</v>
      </c>
      <c r="H19" t="s">
        <v>232</v>
      </c>
      <c r="I19" t="s">
        <v>252</v>
      </c>
      <c r="J19" t="s">
        <v>253</v>
      </c>
      <c r="K19" t="s">
        <v>169</v>
      </c>
      <c r="L19" t="s">
        <v>142</v>
      </c>
      <c r="M19" t="s">
        <v>228</v>
      </c>
      <c r="N19" t="s">
        <v>158</v>
      </c>
      <c r="O19" t="s">
        <v>254</v>
      </c>
      <c r="P19" t="s">
        <v>143</v>
      </c>
      <c r="Q19" s="23" t="s">
        <v>423</v>
      </c>
      <c r="R19" s="51" t="s">
        <v>147</v>
      </c>
    </row>
    <row r="20" spans="1:18" ht="27" customHeight="1">
      <c r="A20" s="15">
        <v>19</v>
      </c>
      <c r="B20" t="s">
        <v>255</v>
      </c>
      <c r="C20" s="50">
        <v>45017</v>
      </c>
      <c r="D20" t="s">
        <v>256</v>
      </c>
      <c r="E20" s="49" t="s">
        <v>135</v>
      </c>
      <c r="F20" t="s">
        <v>222</v>
      </c>
      <c r="G20" t="s">
        <v>257</v>
      </c>
      <c r="H20" t="s">
        <v>258</v>
      </c>
      <c r="I20" t="s">
        <v>259</v>
      </c>
      <c r="J20" t="s">
        <v>260</v>
      </c>
      <c r="K20" t="s">
        <v>169</v>
      </c>
      <c r="L20" t="s">
        <v>142</v>
      </c>
      <c r="M20" t="s">
        <v>228</v>
      </c>
      <c r="N20" t="s">
        <v>158</v>
      </c>
      <c r="O20" t="s">
        <v>142</v>
      </c>
      <c r="P20" t="s">
        <v>143</v>
      </c>
      <c r="Q20" t="s">
        <v>261</v>
      </c>
      <c r="R20" s="51" t="s">
        <v>147</v>
      </c>
    </row>
    <row r="21" spans="1:18" ht="27" customHeight="1">
      <c r="A21" s="15">
        <v>20</v>
      </c>
      <c r="B21" t="s">
        <v>262</v>
      </c>
      <c r="C21" s="50">
        <v>45017</v>
      </c>
      <c r="D21" t="s">
        <v>263</v>
      </c>
      <c r="E21" s="49" t="s">
        <v>135</v>
      </c>
      <c r="F21" t="s">
        <v>222</v>
      </c>
      <c r="G21" t="s">
        <v>264</v>
      </c>
      <c r="H21" t="s">
        <v>265</v>
      </c>
      <c r="I21" t="s">
        <v>266</v>
      </c>
      <c r="J21" t="s">
        <v>234</v>
      </c>
      <c r="K21" t="s">
        <v>169</v>
      </c>
      <c r="L21" t="s">
        <v>267</v>
      </c>
      <c r="M21" t="s">
        <v>228</v>
      </c>
      <c r="N21" t="s">
        <v>158</v>
      </c>
      <c r="O21" t="s">
        <v>142</v>
      </c>
      <c r="P21" t="s">
        <v>143</v>
      </c>
      <c r="Q21" t="s">
        <v>144</v>
      </c>
      <c r="R21" s="51" t="s">
        <v>147</v>
      </c>
    </row>
    <row r="22" spans="1:18" ht="27" customHeight="1">
      <c r="A22" s="15">
        <v>21</v>
      </c>
      <c r="B22" t="s">
        <v>268</v>
      </c>
      <c r="C22" s="50">
        <v>45017</v>
      </c>
      <c r="D22" t="s">
        <v>269</v>
      </c>
      <c r="E22" s="49" t="s">
        <v>135</v>
      </c>
      <c r="F22" t="s">
        <v>222</v>
      </c>
      <c r="G22" t="s">
        <v>239</v>
      </c>
      <c r="H22" t="s">
        <v>270</v>
      </c>
      <c r="I22" t="s">
        <v>271</v>
      </c>
      <c r="J22" t="s">
        <v>272</v>
      </c>
      <c r="K22" t="s">
        <v>169</v>
      </c>
      <c r="L22" t="s">
        <v>142</v>
      </c>
      <c r="M22" t="s">
        <v>228</v>
      </c>
      <c r="N22" t="s">
        <v>158</v>
      </c>
      <c r="O22" t="s">
        <v>142</v>
      </c>
      <c r="P22" t="s">
        <v>143</v>
      </c>
      <c r="Q22" t="s">
        <v>172</v>
      </c>
      <c r="R22" s="51" t="s">
        <v>147</v>
      </c>
    </row>
    <row r="23" spans="1:18" ht="27" customHeight="1">
      <c r="A23" s="15">
        <v>22</v>
      </c>
      <c r="B23" t="s">
        <v>273</v>
      </c>
      <c r="C23" s="50">
        <v>45017</v>
      </c>
      <c r="D23" t="s">
        <v>274</v>
      </c>
      <c r="E23" s="49" t="s">
        <v>135</v>
      </c>
      <c r="F23" t="s">
        <v>222</v>
      </c>
      <c r="G23" t="s">
        <v>275</v>
      </c>
      <c r="H23" t="s">
        <v>265</v>
      </c>
      <c r="I23" t="s">
        <v>276</v>
      </c>
      <c r="J23" t="s">
        <v>234</v>
      </c>
      <c r="K23" t="s">
        <v>169</v>
      </c>
      <c r="L23" t="s">
        <v>267</v>
      </c>
      <c r="M23" t="s">
        <v>228</v>
      </c>
      <c r="N23" t="s">
        <v>158</v>
      </c>
      <c r="O23" t="s">
        <v>142</v>
      </c>
      <c r="P23" t="s">
        <v>143</v>
      </c>
      <c r="Q23" t="s">
        <v>144</v>
      </c>
      <c r="R23" s="51" t="s">
        <v>147</v>
      </c>
    </row>
    <row r="24" spans="1:18" ht="27" customHeight="1">
      <c r="A24" s="15">
        <v>23</v>
      </c>
      <c r="B24" t="s">
        <v>277</v>
      </c>
      <c r="C24" s="50">
        <v>45017</v>
      </c>
      <c r="D24" t="s">
        <v>278</v>
      </c>
      <c r="E24" s="49" t="s">
        <v>135</v>
      </c>
      <c r="F24" t="s">
        <v>222</v>
      </c>
      <c r="G24" t="s">
        <v>279</v>
      </c>
      <c r="H24" t="s">
        <v>265</v>
      </c>
      <c r="I24" t="s">
        <v>280</v>
      </c>
      <c r="J24" t="s">
        <v>234</v>
      </c>
      <c r="K24" t="s">
        <v>169</v>
      </c>
      <c r="L24" t="s">
        <v>267</v>
      </c>
      <c r="M24" t="s">
        <v>242</v>
      </c>
      <c r="N24" t="s">
        <v>158</v>
      </c>
      <c r="O24" t="s">
        <v>142</v>
      </c>
      <c r="P24" t="s">
        <v>143</v>
      </c>
      <c r="Q24" t="s">
        <v>144</v>
      </c>
      <c r="R24" s="51" t="s">
        <v>147</v>
      </c>
    </row>
    <row r="25" spans="1:18" ht="27" customHeight="1">
      <c r="A25" s="15">
        <v>24</v>
      </c>
      <c r="B25" t="s">
        <v>281</v>
      </c>
      <c r="C25" s="50">
        <v>45017</v>
      </c>
      <c r="D25" t="s">
        <v>282</v>
      </c>
      <c r="E25" s="49" t="s">
        <v>135</v>
      </c>
      <c r="F25" t="s">
        <v>283</v>
      </c>
      <c r="G25" t="s">
        <v>284</v>
      </c>
      <c r="H25" t="s">
        <v>285</v>
      </c>
      <c r="I25" t="s">
        <v>286</v>
      </c>
      <c r="J25" t="s">
        <v>287</v>
      </c>
      <c r="K25" t="s">
        <v>169</v>
      </c>
      <c r="L25" t="s">
        <v>288</v>
      </c>
      <c r="M25" t="s">
        <v>289</v>
      </c>
      <c r="N25" t="s">
        <v>158</v>
      </c>
      <c r="O25" t="s">
        <v>142</v>
      </c>
      <c r="P25" t="s">
        <v>143</v>
      </c>
      <c r="Q25" t="s">
        <v>144</v>
      </c>
      <c r="R25" s="51" t="s">
        <v>147</v>
      </c>
    </row>
    <row r="26" spans="1:18" ht="27" customHeight="1">
      <c r="A26" s="15">
        <v>25</v>
      </c>
      <c r="B26" t="s">
        <v>290</v>
      </c>
      <c r="C26" s="50">
        <v>45017</v>
      </c>
      <c r="D26" t="s">
        <v>291</v>
      </c>
      <c r="E26" s="49" t="s">
        <v>135</v>
      </c>
      <c r="F26" t="s">
        <v>283</v>
      </c>
      <c r="G26" t="s">
        <v>292</v>
      </c>
      <c r="H26" t="s">
        <v>293</v>
      </c>
      <c r="I26" t="s">
        <v>294</v>
      </c>
      <c r="J26" t="s">
        <v>295</v>
      </c>
      <c r="K26" t="s">
        <v>169</v>
      </c>
      <c r="L26" t="s">
        <v>142</v>
      </c>
      <c r="M26" t="s">
        <v>296</v>
      </c>
      <c r="N26" t="s">
        <v>297</v>
      </c>
      <c r="O26" t="s">
        <v>142</v>
      </c>
      <c r="P26" t="s">
        <v>143</v>
      </c>
      <c r="Q26" t="s">
        <v>144</v>
      </c>
      <c r="R26" s="51" t="s">
        <v>147</v>
      </c>
    </row>
    <row r="27" spans="1:18" ht="27" customHeight="1">
      <c r="A27" s="15">
        <v>26</v>
      </c>
      <c r="B27" t="s">
        <v>298</v>
      </c>
      <c r="C27" s="50">
        <v>45017</v>
      </c>
      <c r="D27" t="s">
        <v>299</v>
      </c>
      <c r="E27" s="49" t="s">
        <v>135</v>
      </c>
      <c r="F27" t="s">
        <v>283</v>
      </c>
      <c r="G27" t="s">
        <v>300</v>
      </c>
      <c r="H27" t="s">
        <v>301</v>
      </c>
      <c r="I27" t="s">
        <v>302</v>
      </c>
      <c r="J27" t="s">
        <v>287</v>
      </c>
      <c r="K27" t="s">
        <v>169</v>
      </c>
      <c r="L27" t="s">
        <v>303</v>
      </c>
      <c r="M27" t="s">
        <v>296</v>
      </c>
      <c r="N27" t="s">
        <v>297</v>
      </c>
      <c r="O27" t="s">
        <v>142</v>
      </c>
      <c r="P27" t="s">
        <v>143</v>
      </c>
      <c r="Q27" t="s">
        <v>144</v>
      </c>
      <c r="R27" s="51" t="s">
        <v>147</v>
      </c>
    </row>
    <row r="28" spans="1:18" ht="27" customHeight="1">
      <c r="A28" s="15">
        <v>27</v>
      </c>
      <c r="B28" t="s">
        <v>304</v>
      </c>
      <c r="C28" s="50">
        <v>45017</v>
      </c>
      <c r="D28" t="s">
        <v>305</v>
      </c>
      <c r="E28" s="49" t="s">
        <v>135</v>
      </c>
      <c r="F28" t="s">
        <v>283</v>
      </c>
      <c r="G28" t="s">
        <v>306</v>
      </c>
      <c r="H28" t="s">
        <v>307</v>
      </c>
      <c r="I28" t="s">
        <v>308</v>
      </c>
      <c r="J28" t="s">
        <v>287</v>
      </c>
      <c r="K28" t="s">
        <v>169</v>
      </c>
      <c r="L28" t="s">
        <v>309</v>
      </c>
      <c r="M28" t="s">
        <v>296</v>
      </c>
      <c r="N28" t="s">
        <v>297</v>
      </c>
      <c r="O28" t="s">
        <v>142</v>
      </c>
      <c r="P28" t="s">
        <v>143</v>
      </c>
      <c r="Q28" t="s">
        <v>144</v>
      </c>
      <c r="R28" s="51" t="s">
        <v>147</v>
      </c>
    </row>
    <row r="29" spans="1:18" ht="27" customHeight="1">
      <c r="A29" s="15">
        <v>28</v>
      </c>
      <c r="B29" t="s">
        <v>310</v>
      </c>
      <c r="C29" s="50">
        <v>45017</v>
      </c>
      <c r="D29" t="s">
        <v>311</v>
      </c>
      <c r="E29" s="49" t="s">
        <v>135</v>
      </c>
      <c r="F29" t="s">
        <v>312</v>
      </c>
      <c r="G29" t="s">
        <v>313</v>
      </c>
      <c r="H29" t="s">
        <v>314</v>
      </c>
      <c r="I29" t="s">
        <v>315</v>
      </c>
      <c r="J29" t="s">
        <v>316</v>
      </c>
      <c r="K29" t="s">
        <v>169</v>
      </c>
      <c r="L29" t="s">
        <v>247</v>
      </c>
      <c r="M29" t="s">
        <v>317</v>
      </c>
      <c r="N29" t="s">
        <v>158</v>
      </c>
      <c r="O29" t="s">
        <v>142</v>
      </c>
      <c r="P29" t="s">
        <v>143</v>
      </c>
      <c r="Q29" t="s">
        <v>144</v>
      </c>
      <c r="R29" s="51" t="s">
        <v>147</v>
      </c>
    </row>
    <row r="30" spans="1:18" ht="27" customHeight="1">
      <c r="A30" s="15">
        <v>29</v>
      </c>
      <c r="B30" t="s">
        <v>318</v>
      </c>
      <c r="C30" s="50">
        <v>45017</v>
      </c>
      <c r="D30" t="s">
        <v>319</v>
      </c>
      <c r="E30" s="49" t="s">
        <v>135</v>
      </c>
      <c r="F30" t="s">
        <v>312</v>
      </c>
      <c r="G30" t="s">
        <v>320</v>
      </c>
      <c r="H30" t="s">
        <v>321</v>
      </c>
      <c r="I30" t="s">
        <v>322</v>
      </c>
      <c r="J30" t="s">
        <v>323</v>
      </c>
      <c r="K30" t="s">
        <v>214</v>
      </c>
      <c r="L30" t="s">
        <v>324</v>
      </c>
      <c r="M30" t="s">
        <v>317</v>
      </c>
      <c r="N30" t="s">
        <v>158</v>
      </c>
      <c r="O30" t="s">
        <v>142</v>
      </c>
      <c r="P30" t="s">
        <v>143</v>
      </c>
      <c r="Q30" t="s">
        <v>261</v>
      </c>
      <c r="R30" s="51" t="s">
        <v>147</v>
      </c>
    </row>
    <row r="31" spans="1:18" ht="27" customHeight="1">
      <c r="A31" s="15">
        <v>30</v>
      </c>
      <c r="B31" t="s">
        <v>325</v>
      </c>
      <c r="C31" s="50">
        <v>45017</v>
      </c>
      <c r="D31" t="s">
        <v>326</v>
      </c>
      <c r="E31" s="49" t="s">
        <v>135</v>
      </c>
      <c r="F31" t="s">
        <v>312</v>
      </c>
      <c r="G31" t="s">
        <v>327</v>
      </c>
      <c r="H31" t="s">
        <v>328</v>
      </c>
      <c r="I31" t="s">
        <v>329</v>
      </c>
      <c r="J31" t="s">
        <v>330</v>
      </c>
      <c r="K31" t="s">
        <v>169</v>
      </c>
      <c r="L31" t="s">
        <v>331</v>
      </c>
      <c r="M31" t="s">
        <v>317</v>
      </c>
      <c r="N31" t="s">
        <v>158</v>
      </c>
      <c r="O31" t="s">
        <v>142</v>
      </c>
      <c r="P31" t="s">
        <v>332</v>
      </c>
      <c r="R31" s="51" t="s">
        <v>147</v>
      </c>
    </row>
    <row r="32" spans="1:18" ht="27" customHeight="1">
      <c r="A32" s="15">
        <v>31</v>
      </c>
      <c r="B32" t="s">
        <v>333</v>
      </c>
      <c r="C32" s="50">
        <v>45017</v>
      </c>
      <c r="D32" t="s">
        <v>334</v>
      </c>
      <c r="E32" s="49" t="s">
        <v>135</v>
      </c>
      <c r="F32" t="s">
        <v>312</v>
      </c>
      <c r="G32" t="s">
        <v>335</v>
      </c>
      <c r="H32" t="s">
        <v>336</v>
      </c>
      <c r="I32" t="s">
        <v>329</v>
      </c>
      <c r="J32" t="s">
        <v>330</v>
      </c>
      <c r="K32" t="s">
        <v>169</v>
      </c>
      <c r="L32" t="s">
        <v>331</v>
      </c>
      <c r="M32" t="s">
        <v>317</v>
      </c>
      <c r="N32" t="s">
        <v>158</v>
      </c>
      <c r="O32" t="s">
        <v>142</v>
      </c>
      <c r="P32" t="s">
        <v>143</v>
      </c>
      <c r="Q32" t="s">
        <v>144</v>
      </c>
      <c r="R32" s="51" t="s">
        <v>147</v>
      </c>
    </row>
    <row r="33" spans="1:18" ht="27" customHeight="1">
      <c r="A33" s="15">
        <v>32</v>
      </c>
      <c r="B33" t="s">
        <v>337</v>
      </c>
      <c r="C33" s="50">
        <v>45017</v>
      </c>
      <c r="D33" t="s">
        <v>338</v>
      </c>
      <c r="E33" s="49" t="s">
        <v>135</v>
      </c>
      <c r="F33" t="s">
        <v>312</v>
      </c>
      <c r="G33" t="s">
        <v>339</v>
      </c>
      <c r="H33" t="s">
        <v>336</v>
      </c>
      <c r="I33" t="s">
        <v>329</v>
      </c>
      <c r="J33" t="s">
        <v>330</v>
      </c>
      <c r="K33" t="s">
        <v>169</v>
      </c>
      <c r="L33" t="s">
        <v>331</v>
      </c>
      <c r="M33" t="s">
        <v>317</v>
      </c>
      <c r="N33" t="s">
        <v>158</v>
      </c>
      <c r="O33" t="s">
        <v>142</v>
      </c>
      <c r="P33" t="s">
        <v>143</v>
      </c>
      <c r="Q33" t="s">
        <v>144</v>
      </c>
      <c r="R33" s="51" t="s">
        <v>147</v>
      </c>
    </row>
    <row r="34" spans="1:18" ht="27" customHeight="1">
      <c r="A34" s="15">
        <v>33</v>
      </c>
      <c r="B34" t="s">
        <v>340</v>
      </c>
      <c r="C34" s="50">
        <v>45017</v>
      </c>
      <c r="D34" t="s">
        <v>341</v>
      </c>
      <c r="E34" s="49" t="s">
        <v>135</v>
      </c>
      <c r="F34" t="s">
        <v>312</v>
      </c>
      <c r="G34" t="s">
        <v>342</v>
      </c>
      <c r="H34" t="s">
        <v>336</v>
      </c>
      <c r="I34" t="s">
        <v>329</v>
      </c>
      <c r="J34" t="s">
        <v>343</v>
      </c>
      <c r="K34" t="s">
        <v>169</v>
      </c>
      <c r="L34" t="s">
        <v>331</v>
      </c>
      <c r="M34" t="s">
        <v>317</v>
      </c>
      <c r="N34" t="s">
        <v>158</v>
      </c>
      <c r="O34" t="s">
        <v>142</v>
      </c>
      <c r="P34" t="s">
        <v>143</v>
      </c>
      <c r="Q34" t="s">
        <v>144</v>
      </c>
      <c r="R34" s="51" t="s">
        <v>147</v>
      </c>
    </row>
    <row r="35" spans="1:18" ht="27" customHeight="1">
      <c r="A35" s="15">
        <v>34</v>
      </c>
      <c r="B35" t="s">
        <v>344</v>
      </c>
      <c r="C35" s="50">
        <v>45017</v>
      </c>
      <c r="D35" t="s">
        <v>345</v>
      </c>
      <c r="E35" s="49" t="s">
        <v>135</v>
      </c>
      <c r="F35" t="s">
        <v>312</v>
      </c>
      <c r="G35" t="s">
        <v>346</v>
      </c>
      <c r="H35" t="s">
        <v>347</v>
      </c>
      <c r="I35" t="s">
        <v>329</v>
      </c>
      <c r="J35" t="s">
        <v>330</v>
      </c>
      <c r="K35" t="s">
        <v>169</v>
      </c>
      <c r="L35" t="s">
        <v>331</v>
      </c>
      <c r="M35" t="s">
        <v>317</v>
      </c>
      <c r="N35" t="s">
        <v>158</v>
      </c>
      <c r="O35" t="s">
        <v>142</v>
      </c>
      <c r="P35" t="s">
        <v>143</v>
      </c>
      <c r="Q35" t="s">
        <v>144</v>
      </c>
      <c r="R35" s="51" t="s">
        <v>147</v>
      </c>
    </row>
    <row r="36" spans="1:18" ht="27" customHeight="1">
      <c r="A36" s="15">
        <v>35</v>
      </c>
      <c r="B36" t="s">
        <v>348</v>
      </c>
      <c r="C36" s="50">
        <v>45017</v>
      </c>
      <c r="D36" t="s">
        <v>349</v>
      </c>
      <c r="E36" s="49" t="s">
        <v>135</v>
      </c>
      <c r="F36" t="s">
        <v>312</v>
      </c>
      <c r="G36" t="s">
        <v>350</v>
      </c>
      <c r="H36" t="s">
        <v>351</v>
      </c>
      <c r="I36" t="s">
        <v>352</v>
      </c>
      <c r="J36" t="s">
        <v>260</v>
      </c>
      <c r="K36" t="s">
        <v>214</v>
      </c>
      <c r="L36" t="s">
        <v>142</v>
      </c>
      <c r="M36" t="s">
        <v>317</v>
      </c>
      <c r="N36" t="s">
        <v>158</v>
      </c>
      <c r="O36" t="s">
        <v>142</v>
      </c>
      <c r="P36" t="s">
        <v>332</v>
      </c>
      <c r="R36" s="51" t="s">
        <v>147</v>
      </c>
    </row>
    <row r="37" spans="1:18" ht="27" customHeight="1">
      <c r="A37" s="15">
        <v>36</v>
      </c>
      <c r="B37" t="s">
        <v>353</v>
      </c>
      <c r="C37" s="50">
        <v>45017</v>
      </c>
      <c r="D37" t="s">
        <v>354</v>
      </c>
      <c r="E37" s="49" t="s">
        <v>135</v>
      </c>
      <c r="F37" t="s">
        <v>312</v>
      </c>
      <c r="G37" t="s">
        <v>355</v>
      </c>
      <c r="H37" t="s">
        <v>356</v>
      </c>
      <c r="I37" t="s">
        <v>352</v>
      </c>
      <c r="J37" t="s">
        <v>260</v>
      </c>
      <c r="K37" t="s">
        <v>214</v>
      </c>
      <c r="L37" t="s">
        <v>161</v>
      </c>
      <c r="M37" t="s">
        <v>317</v>
      </c>
      <c r="N37" t="s">
        <v>158</v>
      </c>
      <c r="O37" t="s">
        <v>142</v>
      </c>
      <c r="P37" t="s">
        <v>143</v>
      </c>
      <c r="Q37" t="s">
        <v>144</v>
      </c>
      <c r="R37" s="51" t="s">
        <v>147</v>
      </c>
    </row>
    <row r="38" spans="1:18" ht="27" customHeight="1">
      <c r="A38" s="15">
        <v>37</v>
      </c>
      <c r="B38" t="s">
        <v>357</v>
      </c>
      <c r="C38" s="50">
        <v>45017</v>
      </c>
      <c r="D38" t="s">
        <v>358</v>
      </c>
      <c r="E38" s="49" t="s">
        <v>135</v>
      </c>
      <c r="F38" t="s">
        <v>359</v>
      </c>
      <c r="G38" t="s">
        <v>360</v>
      </c>
      <c r="H38" t="s">
        <v>361</v>
      </c>
      <c r="I38" t="s">
        <v>362</v>
      </c>
      <c r="J38" t="s">
        <v>363</v>
      </c>
      <c r="K38" t="s">
        <v>214</v>
      </c>
      <c r="L38" t="s">
        <v>247</v>
      </c>
      <c r="M38" t="s">
        <v>364</v>
      </c>
      <c r="N38" t="s">
        <v>158</v>
      </c>
      <c r="O38" t="s">
        <v>142</v>
      </c>
      <c r="P38" t="s">
        <v>143</v>
      </c>
      <c r="Q38" t="s">
        <v>144</v>
      </c>
      <c r="R38" s="51" t="s">
        <v>147</v>
      </c>
    </row>
    <row r="39" spans="1:18" ht="27" customHeight="1">
      <c r="A39" s="15">
        <v>38</v>
      </c>
      <c r="B39" t="s">
        <v>365</v>
      </c>
      <c r="C39" s="50">
        <v>45017</v>
      </c>
      <c r="D39" t="s">
        <v>366</v>
      </c>
      <c r="E39" s="49" t="s">
        <v>135</v>
      </c>
      <c r="F39" t="s">
        <v>359</v>
      </c>
      <c r="G39" t="s">
        <v>367</v>
      </c>
      <c r="H39" t="s">
        <v>368</v>
      </c>
      <c r="I39" t="s">
        <v>369</v>
      </c>
      <c r="J39" t="s">
        <v>370</v>
      </c>
      <c r="K39" t="s">
        <v>214</v>
      </c>
      <c r="L39" t="s">
        <v>142</v>
      </c>
      <c r="M39" t="s">
        <v>364</v>
      </c>
      <c r="N39" t="s">
        <v>158</v>
      </c>
      <c r="O39" t="s">
        <v>142</v>
      </c>
      <c r="P39" t="s">
        <v>143</v>
      </c>
      <c r="Q39" t="s">
        <v>144</v>
      </c>
      <c r="R39" s="51" t="s">
        <v>147</v>
      </c>
    </row>
    <row r="40" spans="1:18" ht="27" customHeight="1">
      <c r="A40" s="15">
        <v>39</v>
      </c>
      <c r="B40" t="s">
        <v>371</v>
      </c>
      <c r="C40" s="50">
        <v>45017</v>
      </c>
      <c r="D40" t="s">
        <v>372</v>
      </c>
      <c r="E40" s="49" t="s">
        <v>135</v>
      </c>
      <c r="F40" t="s">
        <v>359</v>
      </c>
      <c r="G40" t="s">
        <v>373</v>
      </c>
      <c r="H40" t="s">
        <v>374</v>
      </c>
      <c r="I40" t="s">
        <v>375</v>
      </c>
      <c r="J40" t="s">
        <v>376</v>
      </c>
      <c r="K40" t="s">
        <v>214</v>
      </c>
      <c r="L40" t="s">
        <v>142</v>
      </c>
      <c r="M40" t="s">
        <v>364</v>
      </c>
      <c r="N40" t="s">
        <v>158</v>
      </c>
      <c r="O40" t="s">
        <v>142</v>
      </c>
      <c r="P40" t="s">
        <v>143</v>
      </c>
      <c r="Q40" t="s">
        <v>144</v>
      </c>
      <c r="R40" s="51" t="s">
        <v>147</v>
      </c>
    </row>
    <row r="41" spans="1:18" ht="27" customHeight="1">
      <c r="A41" s="15">
        <v>40</v>
      </c>
      <c r="B41" t="s">
        <v>377</v>
      </c>
      <c r="C41" s="50">
        <v>45017</v>
      </c>
      <c r="D41" t="s">
        <v>378</v>
      </c>
      <c r="E41" s="49" t="s">
        <v>135</v>
      </c>
      <c r="F41" t="s">
        <v>359</v>
      </c>
      <c r="G41" t="s">
        <v>379</v>
      </c>
      <c r="H41" t="s">
        <v>380</v>
      </c>
      <c r="I41" t="s">
        <v>375</v>
      </c>
      <c r="J41" t="s">
        <v>381</v>
      </c>
      <c r="K41" t="s">
        <v>214</v>
      </c>
      <c r="L41" t="s">
        <v>142</v>
      </c>
      <c r="M41" t="s">
        <v>364</v>
      </c>
      <c r="N41" t="s">
        <v>158</v>
      </c>
      <c r="O41" t="s">
        <v>142</v>
      </c>
      <c r="P41" t="s">
        <v>143</v>
      </c>
      <c r="Q41" t="s">
        <v>144</v>
      </c>
      <c r="R41" s="51" t="s">
        <v>147</v>
      </c>
    </row>
    <row r="42" spans="1:18" ht="27" customHeight="1">
      <c r="A42" s="15">
        <v>41</v>
      </c>
      <c r="B42" t="s">
        <v>382</v>
      </c>
      <c r="C42" s="50">
        <v>45017</v>
      </c>
      <c r="D42" t="s">
        <v>383</v>
      </c>
      <c r="E42" s="49" t="s">
        <v>135</v>
      </c>
      <c r="F42" t="s">
        <v>359</v>
      </c>
      <c r="G42" t="s">
        <v>384</v>
      </c>
      <c r="H42" t="s">
        <v>385</v>
      </c>
      <c r="I42" t="s">
        <v>386</v>
      </c>
      <c r="J42" t="s">
        <v>387</v>
      </c>
      <c r="K42" t="s">
        <v>214</v>
      </c>
      <c r="L42" t="s">
        <v>142</v>
      </c>
      <c r="M42" t="s">
        <v>364</v>
      </c>
      <c r="N42" t="s">
        <v>158</v>
      </c>
      <c r="O42" t="s">
        <v>142</v>
      </c>
      <c r="P42" t="s">
        <v>332</v>
      </c>
      <c r="R42" s="51" t="s">
        <v>147</v>
      </c>
    </row>
    <row r="43" spans="1:18" ht="27" customHeight="1">
      <c r="A43" s="15">
        <v>42</v>
      </c>
      <c r="B43" t="s">
        <v>388</v>
      </c>
      <c r="C43" s="50">
        <v>45017</v>
      </c>
      <c r="D43" t="s">
        <v>389</v>
      </c>
      <c r="E43" s="49" t="s">
        <v>135</v>
      </c>
      <c r="F43" t="s">
        <v>22</v>
      </c>
      <c r="G43" t="s">
        <v>390</v>
      </c>
      <c r="H43" s="24" t="s">
        <v>391</v>
      </c>
      <c r="I43" t="s">
        <v>392</v>
      </c>
      <c r="J43" t="s">
        <v>393</v>
      </c>
      <c r="K43" t="s">
        <v>169</v>
      </c>
      <c r="L43" t="s">
        <v>394</v>
      </c>
      <c r="M43" t="s">
        <v>395</v>
      </c>
      <c r="N43" t="s">
        <v>158</v>
      </c>
      <c r="O43" t="s">
        <v>142</v>
      </c>
      <c r="P43" t="s">
        <v>332</v>
      </c>
      <c r="R43" s="51" t="s">
        <v>147</v>
      </c>
    </row>
    <row r="44" spans="1:18" ht="27" customHeight="1">
      <c r="A44" s="15">
        <v>43</v>
      </c>
      <c r="B44" t="s">
        <v>396</v>
      </c>
      <c r="C44" s="50">
        <v>45017</v>
      </c>
      <c r="D44" t="s">
        <v>397</v>
      </c>
      <c r="E44" s="49" t="s">
        <v>135</v>
      </c>
      <c r="F44" t="s">
        <v>398</v>
      </c>
      <c r="G44" t="s">
        <v>399</v>
      </c>
      <c r="H44" t="s">
        <v>400</v>
      </c>
      <c r="I44" t="s">
        <v>401</v>
      </c>
      <c r="J44" t="s">
        <v>402</v>
      </c>
      <c r="K44" t="s">
        <v>169</v>
      </c>
      <c r="L44" t="s">
        <v>142</v>
      </c>
      <c r="M44" t="s">
        <v>403</v>
      </c>
      <c r="N44" t="s">
        <v>404</v>
      </c>
      <c r="O44" t="s">
        <v>142</v>
      </c>
      <c r="P44" t="s">
        <v>143</v>
      </c>
      <c r="Q44" t="s">
        <v>172</v>
      </c>
      <c r="R44" s="51" t="s">
        <v>147</v>
      </c>
    </row>
    <row r="45" spans="1:18" ht="27" customHeight="1">
      <c r="A45" s="15">
        <v>44</v>
      </c>
      <c r="B45" t="s">
        <v>405</v>
      </c>
      <c r="C45" s="50">
        <v>45017</v>
      </c>
      <c r="D45" t="s">
        <v>406</v>
      </c>
      <c r="E45" s="49" t="s">
        <v>135</v>
      </c>
      <c r="F45" t="s">
        <v>398</v>
      </c>
      <c r="G45" t="s">
        <v>407</v>
      </c>
      <c r="H45" t="s">
        <v>408</v>
      </c>
      <c r="I45" t="s">
        <v>409</v>
      </c>
      <c r="J45" t="s">
        <v>402</v>
      </c>
      <c r="K45" t="s">
        <v>169</v>
      </c>
      <c r="L45" t="s">
        <v>247</v>
      </c>
      <c r="M45" t="s">
        <v>403</v>
      </c>
      <c r="N45" t="s">
        <v>404</v>
      </c>
      <c r="O45" t="s">
        <v>142</v>
      </c>
      <c r="P45" t="s">
        <v>143</v>
      </c>
      <c r="Q45" t="s">
        <v>172</v>
      </c>
      <c r="R45" s="51" t="s">
        <v>147</v>
      </c>
    </row>
    <row r="46" spans="1:18" ht="27" customHeight="1">
      <c r="A46" s="15">
        <v>45</v>
      </c>
      <c r="B46" t="s">
        <v>410</v>
      </c>
      <c r="C46" s="50">
        <v>45017</v>
      </c>
      <c r="D46" t="s">
        <v>411</v>
      </c>
      <c r="E46" s="49" t="s">
        <v>135</v>
      </c>
      <c r="F46" t="s">
        <v>398</v>
      </c>
      <c r="G46" t="s">
        <v>412</v>
      </c>
      <c r="H46" t="s">
        <v>413</v>
      </c>
      <c r="I46" t="s">
        <v>414</v>
      </c>
      <c r="J46" t="s">
        <v>402</v>
      </c>
      <c r="K46" t="s">
        <v>169</v>
      </c>
      <c r="L46" t="s">
        <v>247</v>
      </c>
      <c r="M46" t="s">
        <v>403</v>
      </c>
      <c r="N46" t="s">
        <v>404</v>
      </c>
      <c r="O46" t="s">
        <v>142</v>
      </c>
      <c r="P46" t="s">
        <v>143</v>
      </c>
      <c r="Q46" t="s">
        <v>172</v>
      </c>
      <c r="R46" s="51" t="s">
        <v>147</v>
      </c>
    </row>
    <row r="47" spans="1:18" ht="27" customHeight="1">
      <c r="A47" s="15">
        <v>46</v>
      </c>
      <c r="B47" t="s">
        <v>415</v>
      </c>
      <c r="C47" s="50">
        <v>45017</v>
      </c>
      <c r="D47" t="s">
        <v>416</v>
      </c>
      <c r="E47" s="49" t="s">
        <v>135</v>
      </c>
      <c r="F47" t="s">
        <v>398</v>
      </c>
      <c r="G47" t="s">
        <v>417</v>
      </c>
      <c r="H47" t="s">
        <v>413</v>
      </c>
      <c r="I47" t="s">
        <v>418</v>
      </c>
      <c r="J47" t="s">
        <v>402</v>
      </c>
      <c r="K47" t="s">
        <v>169</v>
      </c>
      <c r="L47" t="s">
        <v>142</v>
      </c>
      <c r="M47" t="s">
        <v>403</v>
      </c>
      <c r="N47" t="s">
        <v>404</v>
      </c>
      <c r="O47" t="s">
        <v>142</v>
      </c>
      <c r="P47" t="s">
        <v>143</v>
      </c>
      <c r="Q47" t="s">
        <v>172</v>
      </c>
      <c r="R47" s="51" t="s">
        <v>147</v>
      </c>
    </row>
    <row r="48" spans="1:18" ht="27" customHeight="1">
      <c r="A48" s="15">
        <v>47</v>
      </c>
      <c r="B48" t="s">
        <v>419</v>
      </c>
      <c r="C48" s="50">
        <v>45017</v>
      </c>
      <c r="D48" t="s">
        <v>420</v>
      </c>
      <c r="E48" s="49" t="s">
        <v>135</v>
      </c>
      <c r="F48" t="s">
        <v>398</v>
      </c>
      <c r="G48" t="s">
        <v>421</v>
      </c>
      <c r="H48" t="s">
        <v>422</v>
      </c>
      <c r="I48" t="s">
        <v>418</v>
      </c>
      <c r="J48" t="s">
        <v>402</v>
      </c>
      <c r="K48" t="s">
        <v>169</v>
      </c>
      <c r="L48" t="s">
        <v>142</v>
      </c>
      <c r="M48" t="s">
        <v>403</v>
      </c>
      <c r="N48" t="s">
        <v>404</v>
      </c>
      <c r="O48" t="s">
        <v>142</v>
      </c>
      <c r="P48" t="s">
        <v>143</v>
      </c>
      <c r="Q48" t="s">
        <v>423</v>
      </c>
      <c r="R48" s="51" t="s">
        <v>147</v>
      </c>
    </row>
    <row r="49" spans="1:18" ht="27" customHeight="1">
      <c r="A49" s="15">
        <v>48</v>
      </c>
      <c r="B49" t="s">
        <v>424</v>
      </c>
      <c r="C49" s="50">
        <v>45017</v>
      </c>
      <c r="D49" t="s">
        <v>425</v>
      </c>
      <c r="E49" s="49" t="s">
        <v>135</v>
      </c>
      <c r="F49" t="s">
        <v>398</v>
      </c>
      <c r="G49" s="24" t="s">
        <v>426</v>
      </c>
      <c r="H49" t="s">
        <v>427</v>
      </c>
      <c r="I49" t="s">
        <v>428</v>
      </c>
      <c r="J49" t="s">
        <v>429</v>
      </c>
      <c r="K49" t="s">
        <v>169</v>
      </c>
      <c r="L49" t="s">
        <v>247</v>
      </c>
      <c r="M49" t="s">
        <v>403</v>
      </c>
      <c r="N49" t="s">
        <v>404</v>
      </c>
      <c r="O49" t="s">
        <v>142</v>
      </c>
      <c r="P49" t="s">
        <v>143</v>
      </c>
      <c r="Q49" t="s">
        <v>172</v>
      </c>
      <c r="R49" s="51" t="s">
        <v>147</v>
      </c>
    </row>
    <row r="50" spans="1:18" ht="27" customHeight="1">
      <c r="A50" s="15">
        <v>49</v>
      </c>
      <c r="B50" t="s">
        <v>430</v>
      </c>
      <c r="C50" s="50">
        <v>45017</v>
      </c>
      <c r="D50" t="s">
        <v>431</v>
      </c>
      <c r="E50" s="49" t="s">
        <v>135</v>
      </c>
      <c r="F50" t="s">
        <v>398</v>
      </c>
      <c r="G50" t="s">
        <v>432</v>
      </c>
      <c r="H50" t="s">
        <v>433</v>
      </c>
      <c r="I50" t="s">
        <v>434</v>
      </c>
      <c r="J50" t="s">
        <v>435</v>
      </c>
      <c r="K50" t="s">
        <v>169</v>
      </c>
      <c r="L50" t="s">
        <v>142</v>
      </c>
      <c r="M50" t="s">
        <v>403</v>
      </c>
      <c r="N50" t="s">
        <v>404</v>
      </c>
      <c r="O50" t="s">
        <v>142</v>
      </c>
      <c r="P50" t="s">
        <v>143</v>
      </c>
      <c r="Q50" t="s">
        <v>423</v>
      </c>
      <c r="R50" s="51" t="s">
        <v>147</v>
      </c>
    </row>
    <row r="51" spans="1:18" ht="27" customHeight="1">
      <c r="A51" s="15">
        <v>50</v>
      </c>
      <c r="B51" t="s">
        <v>436</v>
      </c>
      <c r="C51" s="50">
        <v>45017</v>
      </c>
      <c r="D51" t="s">
        <v>437</v>
      </c>
      <c r="E51" s="49" t="s">
        <v>135</v>
      </c>
      <c r="F51" t="s">
        <v>398</v>
      </c>
      <c r="G51" t="s">
        <v>438</v>
      </c>
      <c r="H51" t="s">
        <v>439</v>
      </c>
      <c r="I51" t="s">
        <v>440</v>
      </c>
      <c r="J51" t="s">
        <v>441</v>
      </c>
      <c r="K51" t="s">
        <v>169</v>
      </c>
      <c r="L51" t="s">
        <v>142</v>
      </c>
      <c r="M51" t="s">
        <v>403</v>
      </c>
      <c r="N51" t="s">
        <v>404</v>
      </c>
      <c r="O51" t="s">
        <v>142</v>
      </c>
      <c r="P51" t="s">
        <v>143</v>
      </c>
      <c r="Q51" t="s">
        <v>172</v>
      </c>
      <c r="R51" s="51" t="s">
        <v>147</v>
      </c>
    </row>
    <row r="52" spans="1:18" ht="27" customHeight="1">
      <c r="A52" s="15">
        <v>51</v>
      </c>
      <c r="B52" t="s">
        <v>442</v>
      </c>
      <c r="C52" s="50">
        <v>45017</v>
      </c>
      <c r="D52" t="s">
        <v>443</v>
      </c>
      <c r="E52" s="49" t="s">
        <v>135</v>
      </c>
      <c r="F52" t="s">
        <v>444</v>
      </c>
      <c r="G52" t="s">
        <v>445</v>
      </c>
      <c r="H52" t="s">
        <v>446</v>
      </c>
      <c r="I52" t="s">
        <v>447</v>
      </c>
      <c r="J52" t="s">
        <v>448</v>
      </c>
      <c r="K52" t="s">
        <v>214</v>
      </c>
      <c r="L52" s="23" t="s">
        <v>142</v>
      </c>
      <c r="M52" t="s">
        <v>449</v>
      </c>
      <c r="N52" t="s">
        <v>158</v>
      </c>
      <c r="O52" t="s">
        <v>142</v>
      </c>
      <c r="P52" t="s">
        <v>332</v>
      </c>
      <c r="Q52" s="23"/>
      <c r="R52" s="51" t="s">
        <v>147</v>
      </c>
    </row>
    <row r="53" spans="1:18" ht="27" customHeight="1">
      <c r="A53" s="15">
        <v>52</v>
      </c>
      <c r="B53" t="s">
        <v>457</v>
      </c>
      <c r="C53" s="50">
        <v>45017</v>
      </c>
      <c r="D53" t="s">
        <v>458</v>
      </c>
      <c r="E53" s="49" t="s">
        <v>135</v>
      </c>
      <c r="F53" t="s">
        <v>459</v>
      </c>
      <c r="G53" t="s">
        <v>460</v>
      </c>
      <c r="H53" t="s">
        <v>461</v>
      </c>
      <c r="I53" t="s">
        <v>462</v>
      </c>
      <c r="J53" t="s">
        <v>463</v>
      </c>
      <c r="K53" t="s">
        <v>214</v>
      </c>
      <c r="L53" t="s">
        <v>247</v>
      </c>
      <c r="M53" t="s">
        <v>464</v>
      </c>
      <c r="N53" t="s">
        <v>465</v>
      </c>
      <c r="O53" t="s">
        <v>142</v>
      </c>
      <c r="P53" t="s">
        <v>143</v>
      </c>
      <c r="Q53" t="s">
        <v>144</v>
      </c>
      <c r="R53" s="51" t="s">
        <v>147</v>
      </c>
    </row>
    <row r="54" spans="1:18" ht="27" customHeight="1">
      <c r="A54" s="15">
        <v>53</v>
      </c>
      <c r="B54" t="s">
        <v>466</v>
      </c>
      <c r="C54" s="50">
        <v>45017</v>
      </c>
      <c r="D54" t="s">
        <v>467</v>
      </c>
      <c r="E54" s="49" t="s">
        <v>135</v>
      </c>
      <c r="F54" t="s">
        <v>459</v>
      </c>
      <c r="G54" t="s">
        <v>460</v>
      </c>
      <c r="H54" t="s">
        <v>468</v>
      </c>
      <c r="I54" t="s">
        <v>469</v>
      </c>
      <c r="J54" t="s">
        <v>470</v>
      </c>
      <c r="K54" t="s">
        <v>214</v>
      </c>
      <c r="L54" t="s">
        <v>247</v>
      </c>
      <c r="M54" t="s">
        <v>464</v>
      </c>
      <c r="N54" t="s">
        <v>465</v>
      </c>
      <c r="O54" t="s">
        <v>142</v>
      </c>
      <c r="P54" t="s">
        <v>143</v>
      </c>
      <c r="Q54" t="s">
        <v>144</v>
      </c>
      <c r="R54" s="51" t="s">
        <v>147</v>
      </c>
    </row>
    <row r="55" spans="1:18" ht="27" customHeight="1">
      <c r="A55" s="15">
        <v>54</v>
      </c>
      <c r="B55" t="s">
        <v>471</v>
      </c>
      <c r="C55" s="50">
        <v>45017</v>
      </c>
      <c r="D55" t="s">
        <v>472</v>
      </c>
      <c r="E55" s="49" t="s">
        <v>135</v>
      </c>
      <c r="F55" t="s">
        <v>459</v>
      </c>
      <c r="G55" t="s">
        <v>473</v>
      </c>
      <c r="H55" t="s">
        <v>474</v>
      </c>
      <c r="I55" t="s">
        <v>469</v>
      </c>
      <c r="J55" t="s">
        <v>475</v>
      </c>
      <c r="K55" t="s">
        <v>214</v>
      </c>
      <c r="L55" t="s">
        <v>247</v>
      </c>
      <c r="M55" t="s">
        <v>464</v>
      </c>
      <c r="N55" t="s">
        <v>465</v>
      </c>
      <c r="O55" t="s">
        <v>142</v>
      </c>
      <c r="P55" t="s">
        <v>143</v>
      </c>
      <c r="Q55" t="s">
        <v>144</v>
      </c>
      <c r="R55" s="51" t="s">
        <v>147</v>
      </c>
    </row>
    <row r="56" spans="1:18" ht="27" customHeight="1">
      <c r="A56" s="15">
        <v>55</v>
      </c>
      <c r="B56" t="s">
        <v>476</v>
      </c>
      <c r="C56" s="50">
        <v>45017</v>
      </c>
      <c r="D56" t="s">
        <v>477</v>
      </c>
      <c r="E56" s="49" t="s">
        <v>135</v>
      </c>
      <c r="F56" t="s">
        <v>478</v>
      </c>
      <c r="G56" t="s">
        <v>479</v>
      </c>
      <c r="H56" t="s">
        <v>480</v>
      </c>
      <c r="I56" t="s">
        <v>481</v>
      </c>
      <c r="J56" t="s">
        <v>482</v>
      </c>
      <c r="K56" t="s">
        <v>214</v>
      </c>
      <c r="L56" t="s">
        <v>142</v>
      </c>
      <c r="M56" t="s">
        <v>483</v>
      </c>
      <c r="N56" t="s">
        <v>465</v>
      </c>
      <c r="O56" t="s">
        <v>142</v>
      </c>
      <c r="P56" t="s">
        <v>143</v>
      </c>
      <c r="Q56" t="s">
        <v>172</v>
      </c>
      <c r="R56" s="51" t="s">
        <v>147</v>
      </c>
    </row>
    <row r="57" spans="1:18" ht="27" customHeight="1">
      <c r="A57" s="15">
        <v>56</v>
      </c>
      <c r="B57" t="s">
        <v>484</v>
      </c>
      <c r="C57" s="50">
        <v>45017</v>
      </c>
      <c r="D57" t="s">
        <v>485</v>
      </c>
      <c r="E57" s="49" t="s">
        <v>135</v>
      </c>
      <c r="F57" t="s">
        <v>478</v>
      </c>
      <c r="G57" t="s">
        <v>486</v>
      </c>
      <c r="H57" t="s">
        <v>487</v>
      </c>
      <c r="I57" t="s">
        <v>488</v>
      </c>
      <c r="J57" t="s">
        <v>489</v>
      </c>
      <c r="K57" t="s">
        <v>214</v>
      </c>
      <c r="L57" t="s">
        <v>142</v>
      </c>
      <c r="M57" t="s">
        <v>483</v>
      </c>
      <c r="N57" t="s">
        <v>465</v>
      </c>
      <c r="O57" t="s">
        <v>142</v>
      </c>
      <c r="P57" t="s">
        <v>143</v>
      </c>
      <c r="Q57" t="s">
        <v>172</v>
      </c>
      <c r="R57" s="51" t="s">
        <v>147</v>
      </c>
    </row>
    <row r="58" spans="1:18" ht="27" customHeight="1">
      <c r="A58" s="15">
        <v>57</v>
      </c>
      <c r="B58" t="s">
        <v>490</v>
      </c>
      <c r="C58" s="50">
        <v>45017</v>
      </c>
      <c r="D58" t="s">
        <v>491</v>
      </c>
      <c r="E58" s="49" t="s">
        <v>135</v>
      </c>
      <c r="F58" t="s">
        <v>478</v>
      </c>
      <c r="G58" t="s">
        <v>492</v>
      </c>
      <c r="H58" t="s">
        <v>493</v>
      </c>
      <c r="I58" t="s">
        <v>494</v>
      </c>
      <c r="J58" t="s">
        <v>495</v>
      </c>
      <c r="K58" t="s">
        <v>214</v>
      </c>
      <c r="L58" t="s">
        <v>142</v>
      </c>
      <c r="M58" t="s">
        <v>483</v>
      </c>
      <c r="N58" t="s">
        <v>465</v>
      </c>
      <c r="O58" t="s">
        <v>142</v>
      </c>
      <c r="P58" t="s">
        <v>332</v>
      </c>
      <c r="Q58" s="23"/>
      <c r="R58" s="51" t="s">
        <v>147</v>
      </c>
    </row>
    <row r="59" spans="1:18" ht="27" customHeight="1">
      <c r="A59" s="15">
        <v>58</v>
      </c>
      <c r="B59" t="s">
        <v>496</v>
      </c>
      <c r="C59" s="50">
        <v>45017</v>
      </c>
      <c r="D59" t="s">
        <v>497</v>
      </c>
      <c r="E59" s="49" t="s">
        <v>135</v>
      </c>
      <c r="F59" t="s">
        <v>478</v>
      </c>
      <c r="G59" t="s">
        <v>498</v>
      </c>
      <c r="H59" t="s">
        <v>499</v>
      </c>
      <c r="I59" t="s">
        <v>500</v>
      </c>
      <c r="J59" t="s">
        <v>501</v>
      </c>
      <c r="K59" t="s">
        <v>214</v>
      </c>
      <c r="L59" t="s">
        <v>161</v>
      </c>
      <c r="M59" t="s">
        <v>483</v>
      </c>
      <c r="N59" t="s">
        <v>465</v>
      </c>
      <c r="O59" t="s">
        <v>142</v>
      </c>
      <c r="P59" t="s">
        <v>143</v>
      </c>
      <c r="Q59" t="s">
        <v>172</v>
      </c>
      <c r="R59" s="51" t="s">
        <v>147</v>
      </c>
    </row>
    <row r="60" spans="1:18" ht="27" customHeight="1">
      <c r="A60" s="15">
        <v>59</v>
      </c>
      <c r="B60" t="s">
        <v>502</v>
      </c>
      <c r="C60" s="50">
        <v>45017</v>
      </c>
      <c r="D60" t="s">
        <v>503</v>
      </c>
      <c r="E60" s="49" t="s">
        <v>135</v>
      </c>
      <c r="F60" t="s">
        <v>504</v>
      </c>
      <c r="G60" t="s">
        <v>505</v>
      </c>
      <c r="H60" t="s">
        <v>506</v>
      </c>
      <c r="I60" t="s">
        <v>507</v>
      </c>
      <c r="J60" t="s">
        <v>234</v>
      </c>
      <c r="K60" t="s">
        <v>214</v>
      </c>
      <c r="L60" s="23" t="s">
        <v>873</v>
      </c>
      <c r="M60" t="s">
        <v>508</v>
      </c>
      <c r="N60" t="s">
        <v>158</v>
      </c>
      <c r="O60" t="s">
        <v>142</v>
      </c>
      <c r="P60" t="s">
        <v>143</v>
      </c>
      <c r="Q60" t="s">
        <v>171</v>
      </c>
      <c r="R60" s="51" t="s">
        <v>147</v>
      </c>
    </row>
    <row r="61" spans="1:18" ht="27" customHeight="1">
      <c r="A61" s="15">
        <v>60</v>
      </c>
      <c r="B61" t="s">
        <v>509</v>
      </c>
      <c r="C61" s="50">
        <v>45017</v>
      </c>
      <c r="D61" t="s">
        <v>510</v>
      </c>
      <c r="E61" s="49" t="s">
        <v>135</v>
      </c>
      <c r="F61" t="s">
        <v>511</v>
      </c>
      <c r="G61" t="s">
        <v>512</v>
      </c>
      <c r="H61" s="24" t="s">
        <v>513</v>
      </c>
      <c r="I61" t="s">
        <v>514</v>
      </c>
      <c r="J61" t="s">
        <v>515</v>
      </c>
      <c r="K61" t="s">
        <v>214</v>
      </c>
      <c r="L61" t="s">
        <v>516</v>
      </c>
      <c r="M61" t="s">
        <v>517</v>
      </c>
      <c r="N61" t="s">
        <v>158</v>
      </c>
      <c r="O61" t="s">
        <v>142</v>
      </c>
      <c r="P61" t="s">
        <v>143</v>
      </c>
      <c r="Q61" t="s">
        <v>144</v>
      </c>
      <c r="R61" s="51" t="s">
        <v>147</v>
      </c>
    </row>
    <row r="62" spans="1:18" ht="27" customHeight="1">
      <c r="A62" s="15">
        <v>61</v>
      </c>
      <c r="B62" t="s">
        <v>518</v>
      </c>
      <c r="C62" s="50">
        <v>45017</v>
      </c>
      <c r="D62" t="s">
        <v>519</v>
      </c>
      <c r="E62" s="49" t="s">
        <v>135</v>
      </c>
      <c r="F62" t="s">
        <v>511</v>
      </c>
      <c r="G62" t="s">
        <v>520</v>
      </c>
      <c r="H62" s="24" t="s">
        <v>521</v>
      </c>
      <c r="I62" t="s">
        <v>522</v>
      </c>
      <c r="J62" t="s">
        <v>523</v>
      </c>
      <c r="K62" t="s">
        <v>214</v>
      </c>
      <c r="L62" t="s">
        <v>142</v>
      </c>
      <c r="M62" t="s">
        <v>524</v>
      </c>
      <c r="N62" t="s">
        <v>158</v>
      </c>
      <c r="O62" t="s">
        <v>142</v>
      </c>
      <c r="P62" t="s">
        <v>332</v>
      </c>
      <c r="R62" s="51" t="s">
        <v>147</v>
      </c>
    </row>
    <row r="63" spans="1:18" ht="27" customHeight="1">
      <c r="A63" s="15">
        <v>62</v>
      </c>
      <c r="B63" t="s">
        <v>525</v>
      </c>
      <c r="C63" s="50">
        <v>45017</v>
      </c>
      <c r="D63" t="s">
        <v>526</v>
      </c>
      <c r="E63" s="49" t="s">
        <v>135</v>
      </c>
      <c r="F63" t="s">
        <v>511</v>
      </c>
      <c r="G63" t="s">
        <v>527</v>
      </c>
      <c r="H63" t="s">
        <v>528</v>
      </c>
      <c r="I63" t="s">
        <v>529</v>
      </c>
      <c r="J63" t="s">
        <v>263</v>
      </c>
      <c r="K63" t="s">
        <v>214</v>
      </c>
      <c r="L63" t="s">
        <v>530</v>
      </c>
      <c r="M63" t="s">
        <v>524</v>
      </c>
      <c r="N63" t="s">
        <v>158</v>
      </c>
      <c r="O63" t="s">
        <v>142</v>
      </c>
      <c r="P63" t="s">
        <v>143</v>
      </c>
      <c r="Q63" t="s">
        <v>423</v>
      </c>
      <c r="R63" s="51" t="s">
        <v>147</v>
      </c>
    </row>
    <row r="64" spans="1:18" ht="27" customHeight="1">
      <c r="A64" s="15">
        <v>63</v>
      </c>
      <c r="B64" t="s">
        <v>531</v>
      </c>
      <c r="C64" s="50">
        <v>45017</v>
      </c>
      <c r="D64" t="s">
        <v>532</v>
      </c>
      <c r="E64" s="49" t="s">
        <v>135</v>
      </c>
      <c r="F64" t="s">
        <v>511</v>
      </c>
      <c r="G64" t="s">
        <v>533</v>
      </c>
      <c r="H64" t="s">
        <v>534</v>
      </c>
      <c r="I64" t="s">
        <v>535</v>
      </c>
      <c r="J64" t="s">
        <v>536</v>
      </c>
      <c r="K64" t="s">
        <v>214</v>
      </c>
      <c r="L64" t="s">
        <v>142</v>
      </c>
      <c r="M64" t="s">
        <v>524</v>
      </c>
      <c r="N64" t="s">
        <v>158</v>
      </c>
      <c r="O64" t="s">
        <v>142</v>
      </c>
      <c r="P64" t="s">
        <v>143</v>
      </c>
      <c r="Q64" t="s">
        <v>172</v>
      </c>
      <c r="R64" s="51" t="s">
        <v>147</v>
      </c>
    </row>
    <row r="65" spans="1:18" ht="27" customHeight="1">
      <c r="A65" s="15">
        <v>64</v>
      </c>
      <c r="B65" t="s">
        <v>537</v>
      </c>
      <c r="C65" s="50">
        <v>45017</v>
      </c>
      <c r="D65" t="s">
        <v>538</v>
      </c>
      <c r="E65" s="49" t="s">
        <v>135</v>
      </c>
      <c r="F65" t="s">
        <v>511</v>
      </c>
      <c r="G65" t="s">
        <v>539</v>
      </c>
      <c r="H65" s="24" t="s">
        <v>540</v>
      </c>
      <c r="I65" t="s">
        <v>541</v>
      </c>
      <c r="J65" t="s">
        <v>542</v>
      </c>
      <c r="K65" t="s">
        <v>214</v>
      </c>
      <c r="L65" t="s">
        <v>142</v>
      </c>
      <c r="M65" t="s">
        <v>524</v>
      </c>
      <c r="N65" t="s">
        <v>158</v>
      </c>
      <c r="O65" t="s">
        <v>142</v>
      </c>
      <c r="P65" t="s">
        <v>143</v>
      </c>
      <c r="Q65" t="s">
        <v>423</v>
      </c>
      <c r="R65" s="51" t="s">
        <v>147</v>
      </c>
    </row>
    <row r="66" spans="1:18" ht="27" customHeight="1">
      <c r="A66" s="15">
        <v>65</v>
      </c>
      <c r="B66" t="s">
        <v>543</v>
      </c>
      <c r="C66" s="50">
        <v>45017</v>
      </c>
      <c r="D66" t="s">
        <v>544</v>
      </c>
      <c r="E66" s="49" t="s">
        <v>135</v>
      </c>
      <c r="F66" t="s">
        <v>545</v>
      </c>
      <c r="G66" t="s">
        <v>546</v>
      </c>
      <c r="H66" s="24" t="s">
        <v>547</v>
      </c>
      <c r="I66" t="s">
        <v>548</v>
      </c>
      <c r="J66" t="s">
        <v>549</v>
      </c>
      <c r="K66" t="s">
        <v>169</v>
      </c>
      <c r="L66" t="s">
        <v>142</v>
      </c>
      <c r="M66" t="s">
        <v>550</v>
      </c>
      <c r="N66" t="s">
        <v>551</v>
      </c>
      <c r="O66" t="s">
        <v>142</v>
      </c>
      <c r="P66" t="s">
        <v>143</v>
      </c>
      <c r="Q66" t="s">
        <v>144</v>
      </c>
      <c r="R66" s="51" t="s">
        <v>147</v>
      </c>
    </row>
    <row r="67" spans="1:18" ht="27" customHeight="1">
      <c r="A67" s="15">
        <v>66</v>
      </c>
      <c r="B67" t="s">
        <v>617</v>
      </c>
      <c r="C67" s="50">
        <v>45017</v>
      </c>
      <c r="D67" t="s">
        <v>620</v>
      </c>
      <c r="E67" s="49" t="s">
        <v>135</v>
      </c>
      <c r="F67" t="s">
        <v>622</v>
      </c>
      <c r="G67" t="s">
        <v>624</v>
      </c>
      <c r="H67" s="24" t="s">
        <v>625</v>
      </c>
      <c r="I67" t="s">
        <v>626</v>
      </c>
      <c r="J67" t="s">
        <v>627</v>
      </c>
      <c r="K67" t="s">
        <v>609</v>
      </c>
      <c r="L67" t="s">
        <v>628</v>
      </c>
      <c r="M67" t="s">
        <v>629</v>
      </c>
      <c r="N67" t="s">
        <v>630</v>
      </c>
      <c r="O67" s="24" t="s">
        <v>631</v>
      </c>
      <c r="P67" t="s">
        <v>614</v>
      </c>
      <c r="Q67" s="23" t="s">
        <v>632</v>
      </c>
      <c r="R67" s="51" t="s">
        <v>147</v>
      </c>
    </row>
    <row r="68" spans="1:18" ht="27" customHeight="1">
      <c r="A68" s="15">
        <v>67</v>
      </c>
      <c r="B68" t="s">
        <v>619</v>
      </c>
      <c r="C68" s="50">
        <v>45017</v>
      </c>
      <c r="D68" t="s">
        <v>634</v>
      </c>
      <c r="E68" s="49" t="s">
        <v>135</v>
      </c>
      <c r="F68" t="s">
        <v>635</v>
      </c>
      <c r="G68" t="s">
        <v>637</v>
      </c>
      <c r="H68" s="24" t="s">
        <v>625</v>
      </c>
      <c r="I68" t="s">
        <v>638</v>
      </c>
      <c r="J68" t="s">
        <v>639</v>
      </c>
      <c r="K68" t="s">
        <v>609</v>
      </c>
      <c r="L68" t="s">
        <v>613</v>
      </c>
      <c r="M68" t="s">
        <v>640</v>
      </c>
      <c r="N68" t="s">
        <v>641</v>
      </c>
      <c r="O68" t="s">
        <v>613</v>
      </c>
      <c r="P68" t="s">
        <v>642</v>
      </c>
      <c r="Q68" s="23" t="s">
        <v>643</v>
      </c>
      <c r="R68" s="51" t="s">
        <v>147</v>
      </c>
    </row>
    <row r="69" spans="1:18" ht="27" customHeight="1">
      <c r="A69" s="15">
        <v>68</v>
      </c>
      <c r="B69" t="s">
        <v>456</v>
      </c>
      <c r="C69" s="50">
        <v>45017</v>
      </c>
      <c r="D69" t="s">
        <v>450</v>
      </c>
      <c r="E69" s="49" t="s">
        <v>135</v>
      </c>
      <c r="F69" t="s">
        <v>871</v>
      </c>
      <c r="G69" t="s">
        <v>451</v>
      </c>
      <c r="H69" t="s">
        <v>452</v>
      </c>
      <c r="I69" t="s">
        <v>453</v>
      </c>
      <c r="J69" t="s">
        <v>454</v>
      </c>
      <c r="K69" t="s">
        <v>214</v>
      </c>
      <c r="L69" t="s">
        <v>455</v>
      </c>
      <c r="M69" t="s">
        <v>559</v>
      </c>
      <c r="N69" t="s">
        <v>158</v>
      </c>
      <c r="O69" t="s">
        <v>142</v>
      </c>
      <c r="P69" t="s">
        <v>143</v>
      </c>
      <c r="Q69" s="23" t="s">
        <v>144</v>
      </c>
      <c r="R69" s="51" t="s">
        <v>147</v>
      </c>
    </row>
    <row r="70" spans="1:18" ht="27" customHeight="1">
      <c r="A70" s="15">
        <v>69</v>
      </c>
      <c r="B70" t="s">
        <v>552</v>
      </c>
      <c r="C70" s="50">
        <v>45017</v>
      </c>
      <c r="D70" t="s">
        <v>553</v>
      </c>
      <c r="E70" s="49" t="s">
        <v>135</v>
      </c>
      <c r="F70" t="s">
        <v>554</v>
      </c>
      <c r="G70" t="s">
        <v>555</v>
      </c>
      <c r="H70" t="s">
        <v>556</v>
      </c>
      <c r="I70" t="s">
        <v>557</v>
      </c>
      <c r="J70" t="s">
        <v>558</v>
      </c>
      <c r="K70" t="s">
        <v>169</v>
      </c>
      <c r="L70" t="s">
        <v>142</v>
      </c>
      <c r="M70" t="s">
        <v>560</v>
      </c>
      <c r="N70" t="s">
        <v>561</v>
      </c>
      <c r="O70" t="s">
        <v>142</v>
      </c>
      <c r="P70" t="s">
        <v>143</v>
      </c>
      <c r="Q70" t="s">
        <v>423</v>
      </c>
      <c r="R70" s="51" t="s">
        <v>147</v>
      </c>
    </row>
    <row r="71" spans="1:18" ht="27" customHeight="1">
      <c r="A71" s="15">
        <v>70</v>
      </c>
      <c r="B71" t="s">
        <v>562</v>
      </c>
      <c r="C71" s="50">
        <v>45017</v>
      </c>
      <c r="D71" t="s">
        <v>563</v>
      </c>
      <c r="E71" s="49" t="s">
        <v>135</v>
      </c>
      <c r="F71" t="s">
        <v>554</v>
      </c>
      <c r="G71" t="s">
        <v>555</v>
      </c>
      <c r="H71" t="s">
        <v>564</v>
      </c>
      <c r="I71" t="s">
        <v>565</v>
      </c>
      <c r="J71" t="s">
        <v>558</v>
      </c>
      <c r="K71" t="s">
        <v>169</v>
      </c>
      <c r="L71" t="s">
        <v>142</v>
      </c>
      <c r="M71" t="s">
        <v>560</v>
      </c>
      <c r="N71" t="s">
        <v>561</v>
      </c>
      <c r="O71" t="s">
        <v>142</v>
      </c>
      <c r="P71" t="s">
        <v>143</v>
      </c>
      <c r="Q71" t="s">
        <v>172</v>
      </c>
      <c r="R71" s="51" t="s">
        <v>147</v>
      </c>
    </row>
    <row r="72" spans="1:18" ht="27" customHeight="1">
      <c r="A72" s="15">
        <v>71</v>
      </c>
      <c r="B72" t="s">
        <v>566</v>
      </c>
      <c r="C72" s="50">
        <v>45017</v>
      </c>
      <c r="D72" t="s">
        <v>567</v>
      </c>
      <c r="E72" s="49" t="s">
        <v>135</v>
      </c>
      <c r="F72" t="s">
        <v>568</v>
      </c>
      <c r="G72" t="s">
        <v>569</v>
      </c>
      <c r="H72" t="s">
        <v>570</v>
      </c>
      <c r="I72" t="s">
        <v>571</v>
      </c>
      <c r="J72" t="s">
        <v>234</v>
      </c>
      <c r="K72" t="s">
        <v>214</v>
      </c>
      <c r="L72" t="s">
        <v>572</v>
      </c>
      <c r="M72" t="s">
        <v>573</v>
      </c>
      <c r="N72" t="s">
        <v>574</v>
      </c>
      <c r="O72" t="s">
        <v>142</v>
      </c>
      <c r="P72" t="s">
        <v>143</v>
      </c>
      <c r="Q72" t="s">
        <v>144</v>
      </c>
      <c r="R72" s="51" t="s">
        <v>147</v>
      </c>
    </row>
    <row r="73" spans="1:18" ht="27" customHeight="1">
      <c r="A73" s="15">
        <v>72</v>
      </c>
      <c r="B73" t="s">
        <v>575</v>
      </c>
      <c r="C73" s="50">
        <v>45017</v>
      </c>
      <c r="D73" t="s">
        <v>576</v>
      </c>
      <c r="E73" s="49" t="s">
        <v>135</v>
      </c>
      <c r="F73" t="s">
        <v>568</v>
      </c>
      <c r="G73" t="s">
        <v>577</v>
      </c>
      <c r="H73" t="s">
        <v>578</v>
      </c>
      <c r="I73" t="s">
        <v>579</v>
      </c>
      <c r="J73" t="s">
        <v>580</v>
      </c>
      <c r="K73" t="s">
        <v>214</v>
      </c>
      <c r="L73" t="s">
        <v>142</v>
      </c>
      <c r="M73" t="s">
        <v>581</v>
      </c>
      <c r="N73" t="s">
        <v>574</v>
      </c>
      <c r="O73" t="s">
        <v>142</v>
      </c>
      <c r="P73" t="s">
        <v>143</v>
      </c>
      <c r="Q73" t="s">
        <v>172</v>
      </c>
      <c r="R73" s="51" t="s">
        <v>147</v>
      </c>
    </row>
    <row r="74" spans="1:18" ht="27" customHeight="1">
      <c r="A74" s="15">
        <v>73</v>
      </c>
      <c r="B74" t="s">
        <v>582</v>
      </c>
      <c r="C74" s="50">
        <v>45017</v>
      </c>
      <c r="D74" t="s">
        <v>583</v>
      </c>
      <c r="E74" s="49" t="s">
        <v>135</v>
      </c>
      <c r="F74" t="s">
        <v>568</v>
      </c>
      <c r="G74" t="s">
        <v>584</v>
      </c>
      <c r="H74" t="s">
        <v>585</v>
      </c>
      <c r="I74" t="s">
        <v>586</v>
      </c>
      <c r="J74" t="s">
        <v>587</v>
      </c>
      <c r="K74" t="s">
        <v>214</v>
      </c>
      <c r="L74" t="s">
        <v>142</v>
      </c>
      <c r="M74" t="s">
        <v>581</v>
      </c>
      <c r="N74" t="s">
        <v>574</v>
      </c>
      <c r="O74" t="s">
        <v>142</v>
      </c>
      <c r="P74" t="s">
        <v>143</v>
      </c>
      <c r="Q74" t="s">
        <v>172</v>
      </c>
      <c r="R74" s="51" t="s">
        <v>147</v>
      </c>
    </row>
    <row r="75" spans="1:18" ht="27" customHeight="1">
      <c r="A75" s="15">
        <v>74</v>
      </c>
      <c r="B75" t="s">
        <v>588</v>
      </c>
      <c r="C75" s="50">
        <v>45017</v>
      </c>
      <c r="D75" t="s">
        <v>589</v>
      </c>
      <c r="E75" s="49" t="s">
        <v>135</v>
      </c>
      <c r="F75" t="s">
        <v>568</v>
      </c>
      <c r="G75" t="s">
        <v>590</v>
      </c>
      <c r="H75" t="s">
        <v>591</v>
      </c>
      <c r="I75" t="s">
        <v>592</v>
      </c>
      <c r="J75" t="s">
        <v>593</v>
      </c>
      <c r="K75" t="s">
        <v>169</v>
      </c>
      <c r="L75" t="s">
        <v>247</v>
      </c>
      <c r="M75" t="s">
        <v>581</v>
      </c>
      <c r="N75" t="s">
        <v>574</v>
      </c>
      <c r="O75" t="s">
        <v>142</v>
      </c>
      <c r="P75" t="s">
        <v>143</v>
      </c>
      <c r="Q75" t="s">
        <v>423</v>
      </c>
      <c r="R75" s="51" t="s">
        <v>147</v>
      </c>
    </row>
    <row r="76" spans="1:18" ht="27" customHeight="1">
      <c r="A76" s="15">
        <v>75</v>
      </c>
      <c r="B76" t="s">
        <v>594</v>
      </c>
      <c r="C76" s="50">
        <v>45017</v>
      </c>
      <c r="D76" t="s">
        <v>595</v>
      </c>
      <c r="E76" s="49" t="s">
        <v>135</v>
      </c>
      <c r="F76" t="s">
        <v>568</v>
      </c>
      <c r="G76" t="s">
        <v>596</v>
      </c>
      <c r="H76" t="s">
        <v>597</v>
      </c>
      <c r="I76" t="s">
        <v>598</v>
      </c>
      <c r="J76" t="s">
        <v>599</v>
      </c>
      <c r="K76" t="s">
        <v>214</v>
      </c>
      <c r="L76" t="s">
        <v>247</v>
      </c>
      <c r="M76" t="s">
        <v>581</v>
      </c>
      <c r="N76" t="s">
        <v>574</v>
      </c>
      <c r="O76" t="s">
        <v>142</v>
      </c>
      <c r="P76" t="s">
        <v>143</v>
      </c>
      <c r="Q76" t="s">
        <v>423</v>
      </c>
      <c r="R76" s="51" t="s">
        <v>147</v>
      </c>
    </row>
    <row r="77" spans="1:18" ht="27" customHeight="1">
      <c r="A77" s="15">
        <v>76</v>
      </c>
      <c r="B77" t="s">
        <v>888</v>
      </c>
      <c r="C77" s="50">
        <v>45688</v>
      </c>
      <c r="D77" t="s">
        <v>891</v>
      </c>
      <c r="E77" s="49" t="s">
        <v>135</v>
      </c>
      <c r="F77" t="s">
        <v>603</v>
      </c>
      <c r="G77" t="s">
        <v>893</v>
      </c>
      <c r="H77" t="s">
        <v>895</v>
      </c>
      <c r="I77" t="s">
        <v>896</v>
      </c>
      <c r="J77" t="s">
        <v>897</v>
      </c>
      <c r="K77" t="s">
        <v>898</v>
      </c>
      <c r="L77" t="s">
        <v>899</v>
      </c>
      <c r="M77" t="s">
        <v>900</v>
      </c>
      <c r="N77" t="s">
        <v>901</v>
      </c>
      <c r="O77" t="s">
        <v>899</v>
      </c>
      <c r="P77" t="s">
        <v>332</v>
      </c>
      <c r="Q77" s="23" t="s">
        <v>902</v>
      </c>
      <c r="R77" s="51" t="s">
        <v>147</v>
      </c>
    </row>
    <row r="78" spans="1:18" ht="27" customHeight="1">
      <c r="A78" s="15">
        <v>77</v>
      </c>
      <c r="B78" t="s">
        <v>889</v>
      </c>
      <c r="C78" s="50">
        <v>45688</v>
      </c>
      <c r="D78" t="s">
        <v>892</v>
      </c>
      <c r="E78" s="49" t="s">
        <v>135</v>
      </c>
      <c r="F78" t="s">
        <v>603</v>
      </c>
      <c r="G78" t="s">
        <v>894</v>
      </c>
      <c r="H78" t="s">
        <v>895</v>
      </c>
      <c r="I78" t="s">
        <v>896</v>
      </c>
      <c r="J78" t="s">
        <v>903</v>
      </c>
      <c r="K78" t="s">
        <v>898</v>
      </c>
      <c r="L78" t="s">
        <v>899</v>
      </c>
      <c r="M78" t="s">
        <v>900</v>
      </c>
      <c r="N78" t="s">
        <v>901</v>
      </c>
      <c r="O78" t="s">
        <v>142</v>
      </c>
      <c r="P78" t="s">
        <v>143</v>
      </c>
      <c r="Q78" s="23" t="s">
        <v>902</v>
      </c>
      <c r="R78" s="51" t="s">
        <v>147</v>
      </c>
    </row>
    <row r="79" spans="1:18" ht="27" customHeight="1">
      <c r="A79" s="15">
        <v>78</v>
      </c>
      <c r="O79" t="s">
        <v>142</v>
      </c>
      <c r="R79" s="51" t="s">
        <v>147</v>
      </c>
    </row>
    <row r="80" spans="1:18" ht="27" customHeight="1">
      <c r="A80" s="15">
        <v>79</v>
      </c>
      <c r="O80" t="s">
        <v>142</v>
      </c>
      <c r="R80" s="51" t="s">
        <v>147</v>
      </c>
    </row>
    <row r="81" spans="1:18" ht="27" customHeight="1">
      <c r="A81" s="15">
        <v>80</v>
      </c>
      <c r="O81" t="s">
        <v>142</v>
      </c>
      <c r="R81" s="51" t="s">
        <v>147</v>
      </c>
    </row>
    <row r="82" spans="1:18" ht="27" customHeight="1">
      <c r="A82" s="15">
        <v>81</v>
      </c>
      <c r="O82" t="s">
        <v>142</v>
      </c>
      <c r="R82" s="51" t="s">
        <v>147</v>
      </c>
    </row>
    <row r="83" spans="1:18" ht="27" customHeight="1">
      <c r="A83" s="15">
        <v>82</v>
      </c>
      <c r="O83" t="s">
        <v>142</v>
      </c>
      <c r="R83" s="51" t="s">
        <v>147</v>
      </c>
    </row>
    <row r="84" spans="1:18" ht="27" customHeight="1">
      <c r="A84" s="15">
        <v>83</v>
      </c>
      <c r="O84" t="s">
        <v>142</v>
      </c>
      <c r="R84" s="51" t="s">
        <v>147</v>
      </c>
    </row>
    <row r="85" spans="1:18" ht="27" customHeight="1">
      <c r="A85" s="15">
        <v>84</v>
      </c>
      <c r="O85" t="s">
        <v>142</v>
      </c>
      <c r="R85" s="51" t="s">
        <v>147</v>
      </c>
    </row>
    <row r="86" spans="1:18" ht="27" customHeight="1">
      <c r="A86" s="15">
        <v>85</v>
      </c>
      <c r="O86" t="s">
        <v>142</v>
      </c>
    </row>
    <row r="87" spans="1:18" ht="27" customHeight="1">
      <c r="A87" s="15">
        <v>86</v>
      </c>
      <c r="O87" t="s">
        <v>142</v>
      </c>
    </row>
    <row r="88" spans="1:18" ht="27" customHeight="1">
      <c r="A88" s="15">
        <v>87</v>
      </c>
      <c r="O88" t="s">
        <v>142</v>
      </c>
    </row>
    <row r="89" spans="1:18" ht="27" customHeight="1">
      <c r="A89" s="15">
        <v>88</v>
      </c>
      <c r="O89" t="s">
        <v>142</v>
      </c>
    </row>
    <row r="90" spans="1:18" ht="27" customHeight="1">
      <c r="A90" s="15">
        <v>89</v>
      </c>
    </row>
    <row r="91" spans="1:18" ht="27" customHeight="1">
      <c r="A91" s="15">
        <v>90</v>
      </c>
    </row>
    <row r="92" spans="1:18" ht="27" customHeight="1">
      <c r="A92" s="15">
        <v>91</v>
      </c>
    </row>
    <row r="93" spans="1:18" ht="27" customHeight="1">
      <c r="A93" s="15">
        <v>92</v>
      </c>
    </row>
    <row r="94" spans="1:18" ht="27" customHeight="1">
      <c r="A94" s="15">
        <v>93</v>
      </c>
    </row>
    <row r="95" spans="1:18" ht="27" customHeight="1">
      <c r="A95" s="15">
        <v>94</v>
      </c>
    </row>
    <row r="96" spans="1:18" ht="27" customHeight="1">
      <c r="A96" s="15">
        <v>95</v>
      </c>
    </row>
    <row r="97" spans="1:1" ht="27" customHeight="1">
      <c r="A97" s="15">
        <v>96</v>
      </c>
    </row>
    <row r="98" spans="1:1" ht="27" customHeight="1">
      <c r="A98" s="15">
        <v>97</v>
      </c>
    </row>
    <row r="99" spans="1:1" ht="27" customHeight="1">
      <c r="A99" s="15">
        <v>98</v>
      </c>
    </row>
    <row r="100" spans="1:1" ht="27" customHeight="1">
      <c r="A100" s="15">
        <v>99</v>
      </c>
    </row>
    <row r="101" spans="1:1" ht="27" customHeight="1">
      <c r="A101" s="15">
        <v>100</v>
      </c>
    </row>
    <row r="102" spans="1:1" ht="27" customHeight="1">
      <c r="A102" s="15">
        <v>101</v>
      </c>
    </row>
  </sheetData>
  <sheetProtection algorithmName="SHA-512" hashValue="XSGLCI48syHC3NFjT/l5jDuUlPkwrvHj6cA69xofZUrhR+lmwBO/YEr+RilMzExJ95MAmmG6A8xZFfBcU/XVew==" saltValue="1C777VPwVPRbrkYrrRTplg==" spinCount="100000" sheet="1" objects="1" scenarios="1"/>
  <autoFilter ref="A1:R102"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workbookViewId="0">
      <selection activeCell="G11" sqref="G11"/>
    </sheetView>
  </sheetViews>
  <sheetFormatPr defaultRowHeight="13.5"/>
  <cols>
    <col min="1" max="1" width="25" style="28" bestFit="1" customWidth="1"/>
    <col min="2" max="2" width="33.875" style="28" bestFit="1" customWidth="1"/>
    <col min="3" max="3" width="9.5" style="28" bestFit="1" customWidth="1"/>
    <col min="4" max="7" width="11.375" style="29" customWidth="1"/>
    <col min="8" max="16384" width="9" style="28"/>
  </cols>
  <sheetData>
    <row r="1" spans="1:7" ht="14.25">
      <c r="A1" s="27" t="s">
        <v>72</v>
      </c>
      <c r="C1" s="27"/>
    </row>
    <row r="2" spans="1:7" ht="14.25" thickBot="1"/>
    <row r="3" spans="1:7" ht="16.5" customHeight="1">
      <c r="A3" s="113" t="s">
        <v>42</v>
      </c>
      <c r="B3" s="115" t="s">
        <v>73</v>
      </c>
      <c r="C3" s="115" t="s">
        <v>74</v>
      </c>
      <c r="D3" s="105" t="s">
        <v>75</v>
      </c>
      <c r="E3" s="107" t="s">
        <v>76</v>
      </c>
      <c r="F3" s="108"/>
      <c r="G3" s="109"/>
    </row>
    <row r="4" spans="1:7" ht="16.5" customHeight="1">
      <c r="A4" s="114"/>
      <c r="B4" s="116"/>
      <c r="C4" s="116"/>
      <c r="D4" s="106"/>
      <c r="E4" s="30" t="s">
        <v>77</v>
      </c>
      <c r="F4" s="31" t="s">
        <v>78</v>
      </c>
      <c r="G4" s="31" t="s">
        <v>79</v>
      </c>
    </row>
    <row r="5" spans="1:7" ht="18.75" customHeight="1">
      <c r="A5" s="110" t="s">
        <v>45</v>
      </c>
      <c r="B5" s="32" t="s">
        <v>80</v>
      </c>
      <c r="C5" s="33" t="s">
        <v>81</v>
      </c>
      <c r="D5" s="34">
        <f>E5+F5</f>
        <v>1</v>
      </c>
      <c r="E5" s="35">
        <v>0</v>
      </c>
      <c r="F5" s="36">
        <v>1</v>
      </c>
      <c r="G5" s="36">
        <v>0</v>
      </c>
    </row>
    <row r="6" spans="1:7" ht="18.75" customHeight="1">
      <c r="A6" s="111"/>
      <c r="B6" s="32" t="s">
        <v>82</v>
      </c>
      <c r="C6" s="33" t="s">
        <v>83</v>
      </c>
      <c r="D6" s="34">
        <f t="shared" ref="D6:D31" si="0">E6+F6</f>
        <v>0</v>
      </c>
      <c r="E6" s="35">
        <v>0</v>
      </c>
      <c r="F6" s="36">
        <v>0</v>
      </c>
      <c r="G6" s="36">
        <v>0</v>
      </c>
    </row>
    <row r="7" spans="1:7" ht="18.75" customHeight="1">
      <c r="A7" s="111"/>
      <c r="B7" s="52" t="s">
        <v>84</v>
      </c>
      <c r="C7" s="53" t="s">
        <v>85</v>
      </c>
      <c r="D7" s="54">
        <f t="shared" si="0"/>
        <v>3</v>
      </c>
      <c r="E7" s="55">
        <v>0</v>
      </c>
      <c r="F7" s="56">
        <v>3</v>
      </c>
      <c r="G7" s="56">
        <v>0</v>
      </c>
    </row>
    <row r="8" spans="1:7" ht="18.75" customHeight="1">
      <c r="A8" s="111"/>
      <c r="B8" s="32" t="s">
        <v>64</v>
      </c>
      <c r="C8" s="33" t="s">
        <v>86</v>
      </c>
      <c r="D8" s="34">
        <f t="shared" si="0"/>
        <v>1</v>
      </c>
      <c r="E8" s="35">
        <v>0</v>
      </c>
      <c r="F8" s="36">
        <v>1</v>
      </c>
      <c r="G8" s="36">
        <v>0</v>
      </c>
    </row>
    <row r="9" spans="1:7" ht="18.75" customHeight="1">
      <c r="A9" s="111"/>
      <c r="B9" s="32" t="s">
        <v>87</v>
      </c>
      <c r="C9" s="33" t="s">
        <v>88</v>
      </c>
      <c r="D9" s="34">
        <f t="shared" si="0"/>
        <v>10</v>
      </c>
      <c r="E9" s="35">
        <v>0</v>
      </c>
      <c r="F9" s="36">
        <v>10</v>
      </c>
      <c r="G9" s="36">
        <v>0</v>
      </c>
    </row>
    <row r="10" spans="1:7" ht="18.75" customHeight="1">
      <c r="A10" s="111"/>
      <c r="B10" s="32" t="s">
        <v>89</v>
      </c>
      <c r="C10" s="33" t="s">
        <v>90</v>
      </c>
      <c r="D10" s="34">
        <f t="shared" si="0"/>
        <v>10</v>
      </c>
      <c r="E10" s="35">
        <v>0</v>
      </c>
      <c r="F10" s="36">
        <v>10</v>
      </c>
      <c r="G10" s="36">
        <v>0</v>
      </c>
    </row>
    <row r="11" spans="1:7" ht="18.75" customHeight="1">
      <c r="A11" s="111"/>
      <c r="B11" s="32" t="s">
        <v>65</v>
      </c>
      <c r="C11" s="33" t="s">
        <v>91</v>
      </c>
      <c r="D11" s="34">
        <f t="shared" si="0"/>
        <v>4</v>
      </c>
      <c r="E11" s="35">
        <v>0</v>
      </c>
      <c r="F11" s="36">
        <v>4</v>
      </c>
      <c r="G11" s="36">
        <v>0</v>
      </c>
    </row>
    <row r="12" spans="1:7" ht="18.75" customHeight="1">
      <c r="A12" s="111"/>
      <c r="B12" s="32" t="s">
        <v>92</v>
      </c>
      <c r="C12" s="33" t="s">
        <v>93</v>
      </c>
      <c r="D12" s="34">
        <f t="shared" si="0"/>
        <v>9</v>
      </c>
      <c r="E12" s="35">
        <v>0</v>
      </c>
      <c r="F12" s="36">
        <v>9</v>
      </c>
      <c r="G12" s="36">
        <v>0</v>
      </c>
    </row>
    <row r="13" spans="1:7" ht="18.75" customHeight="1">
      <c r="A13" s="111"/>
      <c r="B13" s="32" t="s">
        <v>66</v>
      </c>
      <c r="C13" s="33" t="s">
        <v>94</v>
      </c>
      <c r="D13" s="34">
        <f t="shared" si="0"/>
        <v>5</v>
      </c>
      <c r="E13" s="35">
        <v>0</v>
      </c>
      <c r="F13" s="36">
        <v>5</v>
      </c>
      <c r="G13" s="36">
        <v>0</v>
      </c>
    </row>
    <row r="14" spans="1:7" ht="18.75" customHeight="1">
      <c r="A14" s="111"/>
      <c r="B14" s="32" t="s">
        <v>67</v>
      </c>
      <c r="C14" s="33" t="s">
        <v>95</v>
      </c>
      <c r="D14" s="34">
        <f t="shared" si="0"/>
        <v>1</v>
      </c>
      <c r="E14" s="35">
        <v>0</v>
      </c>
      <c r="F14" s="36">
        <v>1</v>
      </c>
      <c r="G14" s="36">
        <v>0</v>
      </c>
    </row>
    <row r="15" spans="1:7" ht="18.75" customHeight="1">
      <c r="A15" s="111"/>
      <c r="B15" s="32" t="s">
        <v>96</v>
      </c>
      <c r="C15" s="33" t="s">
        <v>97</v>
      </c>
      <c r="D15" s="34">
        <f t="shared" si="0"/>
        <v>8</v>
      </c>
      <c r="E15" s="35">
        <v>0</v>
      </c>
      <c r="F15" s="36">
        <v>8</v>
      </c>
      <c r="G15" s="36">
        <v>0</v>
      </c>
    </row>
    <row r="16" spans="1:7" ht="18.75" customHeight="1">
      <c r="A16" s="111"/>
      <c r="B16" s="32" t="s">
        <v>98</v>
      </c>
      <c r="C16" s="33" t="s">
        <v>99</v>
      </c>
      <c r="D16" s="34">
        <f t="shared" si="0"/>
        <v>0</v>
      </c>
      <c r="E16" s="35">
        <v>0</v>
      </c>
      <c r="F16" s="36">
        <v>0</v>
      </c>
      <c r="G16" s="36">
        <v>0</v>
      </c>
    </row>
    <row r="17" spans="1:7" ht="18.75" customHeight="1">
      <c r="A17" s="111"/>
      <c r="B17" s="32" t="s">
        <v>100</v>
      </c>
      <c r="C17" s="33" t="s">
        <v>101</v>
      </c>
      <c r="D17" s="34">
        <f t="shared" si="0"/>
        <v>1</v>
      </c>
      <c r="E17" s="35">
        <v>0</v>
      </c>
      <c r="F17" s="36">
        <v>1</v>
      </c>
      <c r="G17" s="36">
        <v>0</v>
      </c>
    </row>
    <row r="18" spans="1:7" ht="18.75" customHeight="1">
      <c r="A18" s="111"/>
      <c r="B18" s="32" t="s">
        <v>102</v>
      </c>
      <c r="C18" s="33" t="s">
        <v>103</v>
      </c>
      <c r="D18" s="34">
        <f t="shared" si="0"/>
        <v>3</v>
      </c>
      <c r="E18" s="35">
        <v>0</v>
      </c>
      <c r="F18" s="36">
        <v>3</v>
      </c>
      <c r="G18" s="36">
        <v>0</v>
      </c>
    </row>
    <row r="19" spans="1:7" ht="18.75" customHeight="1">
      <c r="A19" s="111"/>
      <c r="B19" s="32" t="s">
        <v>68</v>
      </c>
      <c r="C19" s="33" t="s">
        <v>104</v>
      </c>
      <c r="D19" s="34">
        <f t="shared" si="0"/>
        <v>4</v>
      </c>
      <c r="E19" s="35">
        <v>0</v>
      </c>
      <c r="F19" s="36">
        <v>4</v>
      </c>
      <c r="G19" s="36">
        <v>0</v>
      </c>
    </row>
    <row r="20" spans="1:7" ht="18.75" customHeight="1">
      <c r="A20" s="111"/>
      <c r="B20" s="32" t="s">
        <v>69</v>
      </c>
      <c r="C20" s="33" t="s">
        <v>105</v>
      </c>
      <c r="D20" s="34">
        <f t="shared" si="0"/>
        <v>1</v>
      </c>
      <c r="E20" s="35">
        <v>0</v>
      </c>
      <c r="F20" s="36">
        <v>1</v>
      </c>
      <c r="G20" s="36">
        <v>0</v>
      </c>
    </row>
    <row r="21" spans="1:7" ht="18.75" customHeight="1">
      <c r="A21" s="37" t="s">
        <v>106</v>
      </c>
      <c r="B21" s="32" t="s">
        <v>107</v>
      </c>
      <c r="C21" s="33" t="s">
        <v>108</v>
      </c>
      <c r="D21" s="34">
        <f t="shared" si="0"/>
        <v>0</v>
      </c>
      <c r="E21" s="35">
        <v>0</v>
      </c>
      <c r="F21" s="36">
        <v>0</v>
      </c>
      <c r="G21" s="36">
        <v>0</v>
      </c>
    </row>
    <row r="22" spans="1:7" ht="18.75" customHeight="1">
      <c r="A22" s="110" t="s">
        <v>109</v>
      </c>
      <c r="B22" s="32" t="s">
        <v>110</v>
      </c>
      <c r="C22" s="33" t="s">
        <v>111</v>
      </c>
      <c r="D22" s="34">
        <f t="shared" si="0"/>
        <v>5</v>
      </c>
      <c r="E22" s="35">
        <v>0</v>
      </c>
      <c r="F22" s="36">
        <v>5</v>
      </c>
      <c r="G22" s="36">
        <v>0</v>
      </c>
    </row>
    <row r="23" spans="1:7" ht="18.75" customHeight="1">
      <c r="A23" s="111"/>
      <c r="B23" s="32" t="s">
        <v>112</v>
      </c>
      <c r="C23" s="33" t="s">
        <v>113</v>
      </c>
      <c r="D23" s="34">
        <f t="shared" si="0"/>
        <v>0</v>
      </c>
      <c r="E23" s="35">
        <v>0</v>
      </c>
      <c r="F23" s="36">
        <v>0</v>
      </c>
      <c r="G23" s="36">
        <v>0</v>
      </c>
    </row>
    <row r="24" spans="1:7" ht="18.75" customHeight="1">
      <c r="A24" s="111"/>
      <c r="B24" s="32" t="s">
        <v>114</v>
      </c>
      <c r="C24" s="33" t="s">
        <v>115</v>
      </c>
      <c r="D24" s="34">
        <f t="shared" si="0"/>
        <v>0</v>
      </c>
      <c r="E24" s="35">
        <v>0</v>
      </c>
      <c r="F24" s="36">
        <v>0</v>
      </c>
      <c r="G24" s="36">
        <v>0</v>
      </c>
    </row>
    <row r="25" spans="1:7" ht="18.75" customHeight="1">
      <c r="A25" s="111"/>
      <c r="B25" s="32" t="s">
        <v>70</v>
      </c>
      <c r="C25" s="33" t="s">
        <v>116</v>
      </c>
      <c r="D25" s="34">
        <f t="shared" si="0"/>
        <v>1</v>
      </c>
      <c r="E25" s="35">
        <v>0</v>
      </c>
      <c r="F25" s="36">
        <v>1</v>
      </c>
      <c r="G25" s="36">
        <v>0</v>
      </c>
    </row>
    <row r="26" spans="1:7" ht="18.75" customHeight="1">
      <c r="A26" s="37" t="s">
        <v>117</v>
      </c>
      <c r="B26" s="32" t="s">
        <v>118</v>
      </c>
      <c r="C26" s="33" t="s">
        <v>119</v>
      </c>
      <c r="D26" s="34">
        <f t="shared" si="0"/>
        <v>2</v>
      </c>
      <c r="E26" s="35">
        <v>0</v>
      </c>
      <c r="F26" s="36">
        <v>2</v>
      </c>
      <c r="G26" s="36">
        <v>0</v>
      </c>
    </row>
    <row r="27" spans="1:7" ht="18.75" customHeight="1">
      <c r="A27" s="37" t="s">
        <v>120</v>
      </c>
      <c r="B27" s="32"/>
      <c r="C27" s="33" t="s">
        <v>121</v>
      </c>
      <c r="D27" s="34">
        <f t="shared" si="0"/>
        <v>0</v>
      </c>
      <c r="E27" s="35">
        <v>0</v>
      </c>
      <c r="F27" s="36">
        <v>0</v>
      </c>
      <c r="G27" s="36">
        <v>0</v>
      </c>
    </row>
    <row r="28" spans="1:7" ht="18.75" customHeight="1">
      <c r="A28" s="37" t="s">
        <v>122</v>
      </c>
      <c r="B28" s="32" t="s">
        <v>123</v>
      </c>
      <c r="C28" s="33" t="s">
        <v>124</v>
      </c>
      <c r="D28" s="34">
        <f t="shared" si="0"/>
        <v>1</v>
      </c>
      <c r="E28" s="35">
        <v>0</v>
      </c>
      <c r="F28" s="36">
        <v>1</v>
      </c>
      <c r="G28" s="36">
        <v>0</v>
      </c>
    </row>
    <row r="29" spans="1:7" ht="18.75" customHeight="1">
      <c r="A29" s="37" t="s">
        <v>125</v>
      </c>
      <c r="B29" s="32"/>
      <c r="C29" s="33" t="s">
        <v>126</v>
      </c>
      <c r="D29" s="34">
        <f t="shared" si="0"/>
        <v>0</v>
      </c>
      <c r="E29" s="35">
        <v>0</v>
      </c>
      <c r="F29" s="36">
        <v>0</v>
      </c>
      <c r="G29" s="36">
        <v>0</v>
      </c>
    </row>
    <row r="30" spans="1:7" ht="18.75" customHeight="1">
      <c r="A30" s="110" t="s">
        <v>127</v>
      </c>
      <c r="B30" s="32" t="s">
        <v>128</v>
      </c>
      <c r="C30" s="33" t="s">
        <v>129</v>
      </c>
      <c r="D30" s="34">
        <f t="shared" si="0"/>
        <v>2</v>
      </c>
      <c r="E30" s="35">
        <v>0</v>
      </c>
      <c r="F30" s="36">
        <v>2</v>
      </c>
      <c r="G30" s="36">
        <v>0</v>
      </c>
    </row>
    <row r="31" spans="1:7" ht="18.75" customHeight="1" thickBot="1">
      <c r="A31" s="112"/>
      <c r="B31" s="38" t="s">
        <v>71</v>
      </c>
      <c r="C31" s="39" t="s">
        <v>130</v>
      </c>
      <c r="D31" s="40">
        <f t="shared" si="0"/>
        <v>5</v>
      </c>
      <c r="E31" s="41">
        <v>0</v>
      </c>
      <c r="F31" s="42">
        <v>5</v>
      </c>
      <c r="G31" s="42">
        <v>0</v>
      </c>
    </row>
    <row r="32" spans="1:7" ht="24" customHeight="1" thickTop="1">
      <c r="A32" s="43"/>
      <c r="B32" s="44" t="s">
        <v>131</v>
      </c>
      <c r="C32" s="45"/>
      <c r="D32" s="46">
        <f>SUM(D5:D31)</f>
        <v>77</v>
      </c>
      <c r="E32" s="47">
        <f t="shared" ref="E32:G32" si="1">SUM(E5:E31)</f>
        <v>0</v>
      </c>
      <c r="F32" s="48">
        <f>SUM(F5:F31)</f>
        <v>77</v>
      </c>
      <c r="G32" s="48">
        <f t="shared" si="1"/>
        <v>0</v>
      </c>
    </row>
  </sheetData>
  <mergeCells count="8">
    <mergeCell ref="D3:D4"/>
    <mergeCell ref="E3:G3"/>
    <mergeCell ref="A5:A20"/>
    <mergeCell ref="A22:A25"/>
    <mergeCell ref="A30:A31"/>
    <mergeCell ref="A3:A4"/>
    <mergeCell ref="B3:B4"/>
    <mergeCell ref="C3:C4"/>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24"/>
  <sheetViews>
    <sheetView topLeftCell="A2" workbookViewId="0">
      <selection activeCell="B2" sqref="B2"/>
    </sheetView>
  </sheetViews>
  <sheetFormatPr defaultRowHeight="13.5"/>
  <cols>
    <col min="2" max="2" width="28.75" style="1" bestFit="1" customWidth="1"/>
  </cols>
  <sheetData>
    <row r="1" spans="1:2" ht="16.5" customHeight="1">
      <c r="A1" s="5" t="s">
        <v>13</v>
      </c>
      <c r="B1" s="6" t="s">
        <v>3</v>
      </c>
    </row>
    <row r="2" spans="1:2" ht="16.5" customHeight="1">
      <c r="A2" s="2">
        <v>1</v>
      </c>
      <c r="B2" s="2" t="s">
        <v>14</v>
      </c>
    </row>
    <row r="3" spans="1:2" ht="16.5" customHeight="1">
      <c r="A3" s="3">
        <v>2</v>
      </c>
      <c r="B3" s="3" t="s">
        <v>15</v>
      </c>
    </row>
    <row r="4" spans="1:2" ht="16.5" customHeight="1">
      <c r="A4" s="2">
        <v>3</v>
      </c>
      <c r="B4" s="3" t="s">
        <v>16</v>
      </c>
    </row>
    <row r="5" spans="1:2" ht="16.5" customHeight="1">
      <c r="A5" s="3">
        <v>4</v>
      </c>
      <c r="B5" s="3" t="s">
        <v>17</v>
      </c>
    </row>
    <row r="6" spans="1:2" ht="16.5" customHeight="1">
      <c r="A6" s="2">
        <v>5</v>
      </c>
      <c r="B6" s="3" t="s">
        <v>18</v>
      </c>
    </row>
    <row r="7" spans="1:2" ht="16.5" customHeight="1">
      <c r="A7" s="3">
        <v>6</v>
      </c>
      <c r="B7" s="3" t="s">
        <v>19</v>
      </c>
    </row>
    <row r="8" spans="1:2" ht="16.5" customHeight="1">
      <c r="A8" s="2">
        <v>7</v>
      </c>
      <c r="B8" s="2" t="s">
        <v>4</v>
      </c>
    </row>
    <row r="9" spans="1:2" ht="16.5" customHeight="1">
      <c r="A9" s="3">
        <v>8</v>
      </c>
      <c r="B9" s="3" t="s">
        <v>20</v>
      </c>
    </row>
    <row r="10" spans="1:2" ht="16.5" customHeight="1">
      <c r="A10" s="2">
        <v>9</v>
      </c>
      <c r="B10" s="3" t="s">
        <v>21</v>
      </c>
    </row>
    <row r="11" spans="1:2" ht="16.5" customHeight="1">
      <c r="A11" s="3">
        <v>10</v>
      </c>
      <c r="B11" s="3" t="s">
        <v>22</v>
      </c>
    </row>
    <row r="12" spans="1:2" ht="16.5" customHeight="1">
      <c r="A12" s="2">
        <v>11</v>
      </c>
      <c r="B12" s="3" t="s">
        <v>23</v>
      </c>
    </row>
    <row r="13" spans="1:2" ht="16.5" customHeight="1">
      <c r="A13" s="3">
        <v>12</v>
      </c>
      <c r="B13" s="3" t="s">
        <v>24</v>
      </c>
    </row>
    <row r="14" spans="1:2" ht="16.5" customHeight="1">
      <c r="A14" s="2">
        <v>13</v>
      </c>
      <c r="B14" s="3" t="s">
        <v>25</v>
      </c>
    </row>
    <row r="15" spans="1:2" ht="16.5" customHeight="1">
      <c r="A15" s="3">
        <v>14</v>
      </c>
      <c r="B15" s="2" t="s">
        <v>26</v>
      </c>
    </row>
    <row r="16" spans="1:2" ht="16.5" customHeight="1">
      <c r="A16" s="2">
        <v>15</v>
      </c>
      <c r="B16" s="3" t="s">
        <v>27</v>
      </c>
    </row>
    <row r="17" spans="1:2" ht="16.5" customHeight="1">
      <c r="A17" s="3">
        <v>16</v>
      </c>
      <c r="B17" s="2" t="s">
        <v>5</v>
      </c>
    </row>
    <row r="18" spans="1:2" ht="16.5" customHeight="1">
      <c r="A18" s="2">
        <v>17</v>
      </c>
      <c r="B18" s="3" t="s">
        <v>6</v>
      </c>
    </row>
    <row r="19" spans="1:2" ht="16.5" customHeight="1">
      <c r="A19" s="3">
        <v>18</v>
      </c>
      <c r="B19" s="2" t="s">
        <v>7</v>
      </c>
    </row>
    <row r="20" spans="1:2" ht="16.5" customHeight="1">
      <c r="A20" s="2">
        <v>19</v>
      </c>
      <c r="B20" s="2" t="s">
        <v>8</v>
      </c>
    </row>
    <row r="21" spans="1:2" ht="16.5" customHeight="1">
      <c r="A21" s="3">
        <v>20</v>
      </c>
      <c r="B21" s="3" t="s">
        <v>9</v>
      </c>
    </row>
    <row r="22" spans="1:2" ht="16.5" customHeight="1">
      <c r="A22" s="2">
        <v>21</v>
      </c>
      <c r="B22" s="3" t="s">
        <v>10</v>
      </c>
    </row>
    <row r="23" spans="1:2" ht="16.5" customHeight="1">
      <c r="A23" s="3">
        <v>22</v>
      </c>
      <c r="B23" s="3" t="s">
        <v>11</v>
      </c>
    </row>
    <row r="24" spans="1:2" ht="16.5" customHeight="1">
      <c r="A24" s="2">
        <v>23</v>
      </c>
      <c r="B24" s="4" t="s">
        <v>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個人ファイル簿一覧</vt:lpstr>
      <vt:lpstr>個人情報ファイル簿</vt:lpstr>
      <vt:lpstr>データ</vt:lpstr>
      <vt:lpstr>所属単位の保有個人情報ファイル数</vt:lpstr>
      <vt:lpstr>所属No.</vt:lpstr>
      <vt:lpstr>個人ファイル簿一覧!Print_Area</vt:lpstr>
      <vt:lpstr>個人ファイル簿一覧!Print_Titles</vt:lpstr>
      <vt:lpstr>所属単位の保有個人情報ファイル数!Print_Titles</vt:lpstr>
    </vt:vector>
  </TitlesOfParts>
  <Company>蟹江町役場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蟹江町役場</dc:creator>
  <cp:lastModifiedBy>中村 廉</cp:lastModifiedBy>
  <cp:lastPrinted>2025-01-29T04:36:15Z</cp:lastPrinted>
  <dcterms:created xsi:type="dcterms:W3CDTF">2017-12-26T06:21:50Z</dcterms:created>
  <dcterms:modified xsi:type="dcterms:W3CDTF">2025-01-30T07:51:56Z</dcterms:modified>
</cp:coreProperties>
</file>